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제65회 통계연보(2024년 기준)\★최종 파일\엑셀파일\"/>
    </mc:Choice>
  </mc:AlternateContent>
  <xr:revisionPtr revIDLastSave="0" documentId="13_ncr:1_{CFC302E6-23C1-40DB-B2AD-61630803CEDB}" xr6:coauthVersionLast="36" xr6:coauthVersionMax="47" xr10:uidLastSave="{00000000-0000-0000-0000-000000000000}"/>
  <bookViews>
    <workbookView xWindow="0" yWindow="0" windowWidth="28800" windowHeight="12060" xr2:uid="{00000000-000D-0000-FFFF-FFFF00000000}"/>
  </bookViews>
  <sheets>
    <sheet name="1.용도별 전력사용량" sheetId="8" r:id="rId1"/>
    <sheet name="2.제조업종별전력사용량(2021~2024)" sheetId="15" r:id="rId2"/>
    <sheet name="2.제조업종별전력사용량(2018~2020)" sheetId="16" r:id="rId3"/>
    <sheet name="3.가스공급량" sheetId="10" r:id="rId4"/>
    <sheet name="4.도시가스이용현황" sheetId="11" r:id="rId5"/>
    <sheet name="5.상수도보급현황" sheetId="4" r:id="rId6"/>
    <sheet name="6.상수도관" sheetId="5" r:id="rId7"/>
    <sheet name="7.급수사용량" sheetId="6" r:id="rId8"/>
    <sheet name="8.급수사용료부과" sheetId="7" r:id="rId9"/>
    <sheet name="9.하수도인구 및 보급률" sheetId="12" r:id="rId10"/>
    <sheet name="10.하수도사용료부과" sheetId="13" r:id="rId11"/>
    <sheet name="11.하수관거" sheetId="14" r:id="rId12"/>
  </sheets>
  <definedNames>
    <definedName name="_xlnm.Print_Area" localSheetId="0">'1.용도별 전력사용량'!$A$1:$R$28</definedName>
    <definedName name="_xlnm.Print_Area" localSheetId="10">'10.하수도사용료부과'!$A$1:$I$25</definedName>
    <definedName name="_xlnm.Print_Area" localSheetId="11">'11.하수관거'!$A$1:$M$27</definedName>
    <definedName name="_xlnm.Print_Area" localSheetId="2">'2.제조업종별전력사용량(2018~2020)'!$A$1:$V$12</definedName>
    <definedName name="_xlnm.Print_Area" localSheetId="1">'2.제조업종별전력사용량(2021~2024)'!$A$1:$AD$25</definedName>
    <definedName name="_xlnm.Print_Area" localSheetId="3">'3.가스공급량'!$A$1:$G$28</definedName>
    <definedName name="_xlnm.Print_Area" localSheetId="4">'4.도시가스이용현황'!$A$1:$I$26</definedName>
    <definedName name="_xlnm.Print_Area" localSheetId="5">'5.상수도보급현황'!$A$1:$H$15</definedName>
    <definedName name="_xlnm.Print_Area" localSheetId="6">'6.상수도관'!$A$1:$AH$16</definedName>
    <definedName name="_xlnm.Print_Area" localSheetId="7">'7.급수사용량'!$A$1:$G$14</definedName>
    <definedName name="_xlnm.Print_Area" localSheetId="8">'8.급수사용료부과'!$A$1:$G$14</definedName>
    <definedName name="_xlnm.Print_Area" localSheetId="9">'9.하수도인구 및 보급률'!$A$1:$J$27</definedName>
  </definedNames>
  <calcPr calcId="191029"/>
</workbook>
</file>

<file path=xl/calcChain.xml><?xml version="1.0" encoding="utf-8"?>
<calcChain xmlns="http://schemas.openxmlformats.org/spreadsheetml/2006/main">
  <c r="G15" i="10" l="1"/>
  <c r="E15" i="10"/>
  <c r="B10" i="15" l="1"/>
  <c r="B9" i="15"/>
  <c r="B13" i="13" l="1"/>
  <c r="B12" i="7"/>
  <c r="B12" i="6"/>
  <c r="B14" i="5"/>
  <c r="B12" i="13" l="1"/>
  <c r="B11" i="7"/>
  <c r="B8" i="7"/>
  <c r="B11" i="6"/>
  <c r="B9" i="6"/>
  <c r="B8" i="6"/>
  <c r="V11" i="5"/>
  <c r="P11" i="5"/>
  <c r="I11" i="5"/>
  <c r="C11" i="5"/>
  <c r="D9" i="4"/>
</calcChain>
</file>

<file path=xl/sharedStrings.xml><?xml version="1.0" encoding="utf-8"?>
<sst xmlns="http://schemas.openxmlformats.org/spreadsheetml/2006/main" count="806" uniqueCount="403">
  <si>
    <t>Water Supply Service</t>
    <phoneticPr fontId="7" type="noConversion"/>
  </si>
  <si>
    <t>단위 : 명</t>
    <phoneticPr fontId="7" type="noConversion"/>
  </si>
  <si>
    <t>Unit :Person</t>
    <phoneticPr fontId="7" type="noConversion"/>
  </si>
  <si>
    <t>Population</t>
    <phoneticPr fontId="7" type="noConversion"/>
  </si>
  <si>
    <t>Water-supply
population</t>
    <phoneticPr fontId="7" type="noConversion"/>
  </si>
  <si>
    <t>Water-supply
rate</t>
    <phoneticPr fontId="7" type="noConversion"/>
  </si>
  <si>
    <t>Water-supply
capacity</t>
    <phoneticPr fontId="7" type="noConversion"/>
  </si>
  <si>
    <t>Amount  of water
supplied</t>
    <phoneticPr fontId="7" type="noConversion"/>
  </si>
  <si>
    <t>Water supply 
amount per person a day</t>
    <phoneticPr fontId="7" type="noConversion"/>
  </si>
  <si>
    <t>Number of
faucets</t>
    <phoneticPr fontId="7" type="noConversion"/>
  </si>
  <si>
    <t>자료 : 수도과</t>
    <phoneticPr fontId="7" type="noConversion"/>
  </si>
  <si>
    <t>Public Water Pipe</t>
    <phoneticPr fontId="7" type="noConversion"/>
  </si>
  <si>
    <t>Public Water Pipe(Cont'd)</t>
    <phoneticPr fontId="7" type="noConversion"/>
  </si>
  <si>
    <t>단위 : 천, m</t>
    <phoneticPr fontId="7" type="noConversion"/>
  </si>
  <si>
    <t>Unit : Thousand, m</t>
    <phoneticPr fontId="7" type="noConversion"/>
  </si>
  <si>
    <t>Aqueduct pipe</t>
    <phoneticPr fontId="7" type="noConversion"/>
  </si>
  <si>
    <t>Transmission pipe</t>
    <phoneticPr fontId="7" type="noConversion"/>
  </si>
  <si>
    <t>Conduit pipe</t>
  </si>
  <si>
    <t>Water supply pipe</t>
    <phoneticPr fontId="7" type="noConversion"/>
  </si>
  <si>
    <t>Total</t>
    <phoneticPr fontId="7" type="noConversion"/>
  </si>
  <si>
    <t>Cast iron</t>
    <phoneticPr fontId="7" type="noConversion"/>
  </si>
  <si>
    <t>Other</t>
    <phoneticPr fontId="7" type="noConversion"/>
  </si>
  <si>
    <t>Sub-total</t>
    <phoneticPr fontId="7" type="noConversion"/>
  </si>
  <si>
    <t>Galvanized steel</t>
    <phoneticPr fontId="7" type="noConversion"/>
  </si>
  <si>
    <t>Stainless steel</t>
    <phoneticPr fontId="7" type="noConversion"/>
  </si>
  <si>
    <t>Copper</t>
    <phoneticPr fontId="7" type="noConversion"/>
  </si>
  <si>
    <t xml:space="preserve">
자료 : 수도과</t>
    <phoneticPr fontId="7" type="noConversion"/>
  </si>
  <si>
    <t>Consumption of Water Supplied</t>
    <phoneticPr fontId="23" type="noConversion"/>
  </si>
  <si>
    <t>단위 : ㎥</t>
    <phoneticPr fontId="23" type="noConversion"/>
  </si>
  <si>
    <t>Unit : ㎥</t>
    <phoneticPr fontId="23" type="noConversion"/>
  </si>
  <si>
    <t>Total</t>
  </si>
  <si>
    <t>Domestic</t>
  </si>
  <si>
    <t>Public</t>
    <phoneticPr fontId="7" type="noConversion"/>
  </si>
  <si>
    <t>General</t>
    <phoneticPr fontId="23" type="noConversion"/>
  </si>
  <si>
    <t>Public bath</t>
    <phoneticPr fontId="23" type="noConversion"/>
  </si>
  <si>
    <t>Other</t>
  </si>
  <si>
    <t xml:space="preserve"> 자료  : 수도과</t>
    <phoneticPr fontId="23" type="noConversion"/>
  </si>
  <si>
    <t>Domestic</t>
    <phoneticPr fontId="23" type="noConversion"/>
  </si>
  <si>
    <t>Other</t>
    <phoneticPr fontId="23" type="noConversion"/>
  </si>
  <si>
    <t>5. 상수도 보급현황</t>
    <phoneticPr fontId="7" type="noConversion"/>
  </si>
  <si>
    <r>
      <rPr>
        <sz val="10"/>
        <rFont val="나눔고딕"/>
        <family val="3"/>
        <charset val="129"/>
      </rPr>
      <t>총인구</t>
    </r>
    <phoneticPr fontId="7" type="noConversion"/>
  </si>
  <si>
    <r>
      <t>(</t>
    </r>
    <r>
      <rPr>
        <sz val="10"/>
        <rFont val="나눔고딕"/>
        <family val="3"/>
        <charset val="129"/>
      </rPr>
      <t>㎥</t>
    </r>
    <r>
      <rPr>
        <sz val="10"/>
        <rFont val="Arial Narrow"/>
        <family val="2"/>
      </rPr>
      <t>/</t>
    </r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>)</t>
    </r>
  </si>
  <si>
    <r>
      <rPr>
        <sz val="10"/>
        <rFont val="나눔고딕"/>
        <family val="3"/>
        <charset val="129"/>
      </rPr>
      <t>급수량</t>
    </r>
    <r>
      <rPr>
        <sz val="10"/>
        <rFont val="Arial Narrow"/>
        <family val="2"/>
      </rPr>
      <t>(</t>
    </r>
    <r>
      <rPr>
        <sz val="10"/>
        <rFont val="나눔고딕"/>
        <family val="3"/>
        <charset val="129"/>
      </rPr>
      <t>ℓ</t>
    </r>
    <r>
      <rPr>
        <sz val="10"/>
        <rFont val="Arial Narrow"/>
        <family val="2"/>
      </rPr>
      <t>)</t>
    </r>
  </si>
  <si>
    <r>
      <t xml:space="preserve">  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phoneticPr fontId="7" type="noConversion"/>
  </si>
  <si>
    <r>
      <t>(</t>
    </r>
    <r>
      <rPr>
        <sz val="10"/>
        <rFont val="나눔고딕"/>
        <family val="3"/>
        <charset val="129"/>
      </rPr>
      <t>명</t>
    </r>
    <r>
      <rPr>
        <sz val="10"/>
        <rFont val="Arial Narrow"/>
        <family val="2"/>
      </rPr>
      <t>)</t>
    </r>
    <phoneticPr fontId="7" type="noConversion"/>
  </si>
  <si>
    <r>
      <rPr>
        <sz val="10"/>
        <rFont val="나눔고딕"/>
        <family val="3"/>
        <charset val="129"/>
      </rPr>
      <t>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관</t>
    </r>
  </si>
  <si>
    <r>
      <rPr>
        <sz val="10"/>
        <rFont val="나눔고딕"/>
        <family val="3"/>
        <charset val="129"/>
      </rPr>
      <t>송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</si>
  <si>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>엑상에폭시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도복장강관
</t>
    </r>
    <r>
      <rPr>
        <sz val="10"/>
        <rFont val="Arial Narrow"/>
        <family val="2"/>
      </rPr>
      <t>Liquid epoxy-coated steel pipe</t>
    </r>
    <phoneticPr fontId="7" type="noConversion"/>
  </si>
  <si>
    <r>
      <rPr>
        <sz val="10"/>
        <rFont val="나눔고딕"/>
        <family val="3"/>
        <charset val="129"/>
      </rPr>
      <t xml:space="preserve">덕타일주철관
</t>
    </r>
    <r>
      <rPr>
        <sz val="10"/>
        <rFont val="Arial Narrow"/>
        <family val="2"/>
      </rPr>
      <t>Ductile iron pipe</t>
    </r>
    <phoneticPr fontId="7" type="noConversion"/>
  </si>
  <si>
    <r>
      <rPr>
        <sz val="10"/>
        <rFont val="나눔고딕"/>
        <family val="3"/>
        <charset val="129"/>
      </rPr>
      <t>주철관</t>
    </r>
    <phoneticPr fontId="7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</si>
  <si>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    </t>
    </r>
    <r>
      <rPr>
        <sz val="10"/>
        <rFont val="나눔고딕"/>
        <family val="3"/>
        <charset val="129"/>
      </rPr>
      <t>계</t>
    </r>
  </si>
  <si>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정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</si>
  <si>
    <r>
      <rPr>
        <sz val="10"/>
        <rFont val="나눔고딕"/>
        <family val="3"/>
        <charset val="129"/>
      </rPr>
      <t>욕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탕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</si>
  <si>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타</t>
    </r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</si>
  <si>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</si>
  <si>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t>Charges for Water Consumption</t>
    <phoneticPr fontId="23" type="noConversion"/>
  </si>
  <si>
    <t>단위 : 백만원</t>
    <phoneticPr fontId="23" type="noConversion"/>
  </si>
  <si>
    <t>Unit : Million won</t>
    <phoneticPr fontId="23" type="noConversion"/>
  </si>
  <si>
    <t>Public</t>
    <phoneticPr fontId="7" type="noConversion"/>
  </si>
  <si>
    <t>General</t>
    <phoneticPr fontId="23" type="noConversion"/>
  </si>
  <si>
    <t>Public bath</t>
    <phoneticPr fontId="23" type="noConversion"/>
  </si>
  <si>
    <t xml:space="preserve"> 자료  : 수도과</t>
    <phoneticPr fontId="23" type="noConversion"/>
  </si>
  <si>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</si>
  <si>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7" type="noConversion"/>
  </si>
  <si>
    <r>
      <t xml:space="preserve">  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구</t>
    </r>
    <r>
      <rPr>
        <sz val="10"/>
        <rFont val="Arial Narrow"/>
        <family val="2"/>
      </rPr>
      <t xml:space="preserve"> </t>
    </r>
    <phoneticPr fontId="7" type="noConversion"/>
  </si>
  <si>
    <r>
      <rPr>
        <sz val="10"/>
        <rFont val="나눔고딕"/>
        <family val="3"/>
        <charset val="129"/>
      </rPr>
      <t>시설용량</t>
    </r>
    <r>
      <rPr>
        <sz val="10"/>
        <rFont val="Times New Roman"/>
        <family val="1"/>
      </rPr>
      <t/>
    </r>
    <phoneticPr fontId="7" type="noConversion"/>
  </si>
  <si>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량</t>
    </r>
    <r>
      <rPr>
        <sz val="10"/>
        <rFont val="Times New Roman"/>
        <family val="1"/>
      </rPr>
      <t/>
    </r>
    <phoneticPr fontId="7" type="noConversion"/>
  </si>
  <si>
    <r>
      <t>1</t>
    </r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1</t>
    </r>
    <r>
      <rPr>
        <sz val="10"/>
        <rFont val="나눔고딕"/>
        <family val="3"/>
        <charset val="129"/>
      </rPr>
      <t>인당</t>
    </r>
    <phoneticPr fontId="7" type="noConversion"/>
  </si>
  <si>
    <r>
      <rPr>
        <sz val="10"/>
        <rFont val="나눔고딕"/>
        <family val="3"/>
        <charset val="129"/>
      </rPr>
      <t>보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률</t>
    </r>
    <r>
      <rPr>
        <sz val="10"/>
        <rFont val="Arial Narrow"/>
        <family val="2"/>
      </rPr>
      <t>(%)</t>
    </r>
    <phoneticPr fontId="7" type="noConversion"/>
  </si>
  <si>
    <r>
      <t>(</t>
    </r>
    <r>
      <rPr>
        <sz val="10"/>
        <rFont val="나눔고딕"/>
        <family val="3"/>
        <charset val="129"/>
      </rPr>
      <t>㎥</t>
    </r>
    <r>
      <rPr>
        <sz val="10"/>
        <rFont val="Arial Narrow"/>
        <family val="2"/>
      </rPr>
      <t>/</t>
    </r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>)</t>
    </r>
    <phoneticPr fontId="7" type="noConversion"/>
  </si>
  <si>
    <r>
      <t>(</t>
    </r>
    <r>
      <rPr>
        <sz val="10"/>
        <rFont val="나눔고딕"/>
        <family val="3"/>
        <charset val="129"/>
      </rPr>
      <t>개</t>
    </r>
    <r>
      <rPr>
        <sz val="10"/>
        <rFont val="Arial Narrow"/>
        <family val="2"/>
      </rPr>
      <t>)</t>
    </r>
    <phoneticPr fontId="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</si>
  <si>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7" type="noConversion"/>
  </si>
  <si>
    <r>
      <rPr>
        <sz val="10"/>
        <rFont val="나눔고딕"/>
        <family val="3"/>
        <charset val="129"/>
      </rPr>
      <t>도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</si>
  <si>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7" type="noConversion"/>
  </si>
  <si>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</si>
  <si>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>급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</si>
  <si>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계</t>
    </r>
    <phoneticPr fontId="7" type="noConversion"/>
  </si>
  <si>
    <r>
      <rPr>
        <sz val="10"/>
        <rFont val="나눔고딕"/>
        <family val="3"/>
        <charset val="129"/>
      </rPr>
      <t>계</t>
    </r>
    <phoneticPr fontId="7" type="noConversion"/>
  </si>
  <si>
    <r>
      <rPr>
        <sz val="10"/>
        <rFont val="나눔고딕"/>
        <family val="3"/>
        <charset val="129"/>
      </rPr>
      <t>에나멜코팅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도복장강관
</t>
    </r>
    <r>
      <rPr>
        <sz val="10"/>
        <rFont val="Arial Narrow"/>
        <family val="2"/>
      </rPr>
      <t>Enamel-coated steel pipe</t>
    </r>
    <phoneticPr fontId="7" type="noConversion"/>
  </si>
  <si>
    <r>
      <rPr>
        <sz val="10"/>
        <rFont val="나눔고딕"/>
        <family val="3"/>
        <charset val="129"/>
      </rPr>
      <t>엑상에폭시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도복장강관
</t>
    </r>
    <r>
      <rPr>
        <sz val="10"/>
        <rFont val="Arial Narrow"/>
        <family val="2"/>
      </rPr>
      <t>Liquid epoxy-coated steel pipe</t>
    </r>
    <phoneticPr fontId="7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</si>
  <si>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</si>
  <si>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 xml:space="preserve">덕타일주철관
</t>
    </r>
    <r>
      <rPr>
        <sz val="10"/>
        <rFont val="Arial Narrow"/>
        <family val="2"/>
      </rPr>
      <t>Ductile iron pipe</t>
    </r>
    <phoneticPr fontId="7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</si>
  <si>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타</t>
    </r>
    <phoneticPr fontId="7" type="noConversion"/>
  </si>
  <si>
    <r>
      <rPr>
        <sz val="10"/>
        <rFont val="나눔고딕"/>
        <family val="3"/>
        <charset val="129"/>
      </rPr>
      <t>계</t>
    </r>
    <phoneticPr fontId="7" type="noConversion"/>
  </si>
  <si>
    <r>
      <rPr>
        <sz val="10"/>
        <rFont val="나눔고딕"/>
        <family val="3"/>
        <charset val="129"/>
      </rPr>
      <t>에나멜코팅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도복장강관
</t>
    </r>
    <r>
      <rPr>
        <sz val="10"/>
        <rFont val="Arial Narrow"/>
        <family val="2"/>
      </rPr>
      <t>Enamel-coated steel pipe</t>
    </r>
    <phoneticPr fontId="7" type="noConversion"/>
  </si>
  <si>
    <r>
      <rPr>
        <sz val="10"/>
        <rFont val="나눔고딕"/>
        <family val="3"/>
        <charset val="129"/>
      </rPr>
      <t>엑상에폭시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도복장강관
</t>
    </r>
    <r>
      <rPr>
        <sz val="10"/>
        <rFont val="Arial Narrow"/>
        <family val="2"/>
      </rPr>
      <t>Liquid epoxy-coated steel pipe</t>
    </r>
    <phoneticPr fontId="7" type="noConversion"/>
  </si>
  <si>
    <r>
      <rPr>
        <sz val="10"/>
        <rFont val="나눔고딕"/>
        <family val="3"/>
        <charset val="129"/>
      </rPr>
      <t>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타</t>
    </r>
    <phoneticPr fontId="7" type="noConversion"/>
  </si>
  <si>
    <r>
      <rPr>
        <sz val="10"/>
        <rFont val="나눔고딕"/>
        <family val="3"/>
        <charset val="129"/>
      </rPr>
      <t>계</t>
    </r>
    <phoneticPr fontId="7" type="noConversion"/>
  </si>
  <si>
    <r>
      <rPr>
        <sz val="10"/>
        <rFont val="나눔고딕"/>
        <family val="3"/>
        <charset val="129"/>
      </rPr>
      <t>주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철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</si>
  <si>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>기타</t>
    </r>
    <phoneticPr fontId="7" type="noConversion"/>
  </si>
  <si>
    <r>
      <rPr>
        <sz val="10"/>
        <rFont val="나눔고딕"/>
        <family val="3"/>
        <charset val="129"/>
      </rPr>
      <t>엑상에폭시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 xml:space="preserve">도복장강관
</t>
    </r>
    <r>
      <rPr>
        <sz val="10"/>
        <rFont val="Arial Narrow"/>
        <family val="2"/>
      </rPr>
      <t>Liquid epoxy-coated steel pipe</t>
    </r>
    <phoneticPr fontId="7" type="noConversion"/>
  </si>
  <si>
    <r>
      <rPr>
        <sz val="10"/>
        <rFont val="나눔고딕"/>
        <family val="3"/>
        <charset val="129"/>
      </rPr>
      <t xml:space="preserve">덕타일주철관
</t>
    </r>
    <r>
      <rPr>
        <sz val="10"/>
        <rFont val="Arial Narrow"/>
        <family val="2"/>
      </rPr>
      <t>Ductile iron pipe</t>
    </r>
    <phoneticPr fontId="7" type="noConversion"/>
  </si>
  <si>
    <r>
      <t>PVC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</si>
  <si>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>내충격</t>
    </r>
    <phoneticPr fontId="7" type="noConversion"/>
  </si>
  <si>
    <r>
      <t>PE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</si>
  <si>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>아연도강관</t>
    </r>
    <phoneticPr fontId="7" type="noConversion"/>
  </si>
  <si>
    <r>
      <rPr>
        <sz val="10"/>
        <rFont val="나눔고딕"/>
        <family val="3"/>
        <charset val="129"/>
      </rPr>
      <t>스텐레스관</t>
    </r>
    <phoneticPr fontId="7" type="noConversion"/>
  </si>
  <si>
    <r>
      <rPr>
        <sz val="10"/>
        <rFont val="나눔고딕"/>
        <family val="3"/>
        <charset val="129"/>
      </rPr>
      <t>동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관</t>
    </r>
    <phoneticPr fontId="7" type="noConversion"/>
  </si>
  <si>
    <r>
      <rPr>
        <sz val="10"/>
        <rFont val="나눔고딕"/>
        <family val="3"/>
        <charset val="129"/>
      </rPr>
      <t>수도관</t>
    </r>
    <phoneticPr fontId="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</si>
  <si>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7" type="noConversion"/>
  </si>
  <si>
    <t>7. 급수 사용량</t>
    <phoneticPr fontId="7" type="noConversion"/>
  </si>
  <si>
    <t>6. 상수도관</t>
    <phoneticPr fontId="7" type="noConversion"/>
  </si>
  <si>
    <t>6. 상수도관(속)</t>
    <phoneticPr fontId="7" type="noConversion"/>
  </si>
  <si>
    <t>6. 상수도관(속)</t>
    <phoneticPr fontId="7" type="noConversion"/>
  </si>
  <si>
    <t>8. 급수사용료 부과</t>
    <phoneticPr fontId="7" type="noConversion"/>
  </si>
  <si>
    <r>
      <rPr>
        <sz val="10"/>
        <rFont val="나눔고딕"/>
        <family val="3"/>
        <charset val="129"/>
      </rPr>
      <t>일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반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</si>
  <si>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r>
      <rPr>
        <sz val="10"/>
        <rFont val="나눔고딕"/>
        <family val="3"/>
        <charset val="129"/>
      </rPr>
      <t>욕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탕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</si>
  <si>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7" type="noConversion"/>
  </si>
  <si>
    <r>
      <rPr>
        <sz val="10"/>
        <rFont val="나눔고딕"/>
        <family val="3"/>
        <charset val="129"/>
      </rPr>
      <t>가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정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7" type="noConversion"/>
  </si>
  <si>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공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용</t>
    </r>
    <phoneticPr fontId="23" type="noConversion"/>
  </si>
  <si>
    <t>1. 용도별 전력사용량</t>
    <phoneticPr fontId="7" type="noConversion"/>
  </si>
  <si>
    <t>1. 용도별 전력사용량(속)</t>
    <phoneticPr fontId="7" type="noConversion"/>
  </si>
  <si>
    <t>Electric Power Consumption by Use</t>
    <phoneticPr fontId="7" type="noConversion"/>
  </si>
  <si>
    <t>Electric Power Consumption by Use(Cont'd)</t>
    <phoneticPr fontId="7" type="noConversion"/>
  </si>
  <si>
    <t>단위: MWh</t>
    <phoneticPr fontId="7" type="noConversion"/>
  </si>
  <si>
    <t>Unit: MWh</t>
    <phoneticPr fontId="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</si>
  <si>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</t>
    </r>
    <r>
      <rPr>
        <sz val="10"/>
        <rFont val="Arial Narrow"/>
        <family val="2"/>
      </rPr>
      <t xml:space="preserve"> 
</t>
    </r>
    <r>
      <rPr>
        <sz val="10"/>
        <rFont val="나눔고딕"/>
        <family val="3"/>
        <charset val="129"/>
      </rPr>
      <t>월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
&amp; Month</t>
    </r>
    <phoneticPr fontId="7" type="noConversion"/>
  </si>
  <si>
    <r>
      <rPr>
        <sz val="10"/>
        <rFont val="나눔고딕"/>
        <family val="3"/>
        <charset val="129"/>
      </rPr>
      <t>가정용</t>
    </r>
    <phoneticPr fontId="7" type="noConversion"/>
  </si>
  <si>
    <r>
      <rPr>
        <sz val="10"/>
        <rFont val="나눔고딕"/>
        <family val="3"/>
        <charset val="129"/>
      </rPr>
      <t>공공용</t>
    </r>
    <phoneticPr fontId="7" type="noConversion"/>
  </si>
  <si>
    <r>
      <rPr>
        <sz val="10"/>
        <rFont val="나눔고딕"/>
        <family val="3"/>
        <charset val="129"/>
      </rPr>
      <t>서비스업</t>
    </r>
    <phoneticPr fontId="7" type="noConversion"/>
  </si>
  <si>
    <r>
      <rPr>
        <sz val="10"/>
        <rFont val="나눔고딕"/>
        <family val="3"/>
        <charset val="129"/>
      </rPr>
      <t>산</t>
    </r>
    <r>
      <rPr>
        <sz val="10"/>
        <rFont val="Arial Narrow"/>
        <family val="2"/>
      </rPr>
      <t xml:space="preserve">          </t>
    </r>
    <r>
      <rPr>
        <sz val="10"/>
        <rFont val="나눔고딕"/>
        <family val="3"/>
        <charset val="129"/>
      </rPr>
      <t>업</t>
    </r>
    <r>
      <rPr>
        <sz val="10"/>
        <rFont val="Arial Narrow"/>
        <family val="2"/>
      </rPr>
      <t xml:space="preserve">          </t>
    </r>
    <r>
      <rPr>
        <sz val="10"/>
        <rFont val="나눔고딕"/>
        <family val="3"/>
        <charset val="129"/>
      </rPr>
      <t>용</t>
    </r>
    <r>
      <rPr>
        <sz val="10"/>
        <rFont val="Arial Narrow"/>
        <family val="2"/>
      </rPr>
      <t xml:space="preserve">     For Industrial Use</t>
    </r>
    <phoneticPr fontId="7" type="noConversion"/>
  </si>
  <si>
    <t>Residential</t>
    <phoneticPr fontId="7" type="noConversion"/>
  </si>
  <si>
    <t>Service</t>
    <phoneticPr fontId="7" type="noConversion"/>
  </si>
  <si>
    <r>
      <rPr>
        <sz val="10"/>
        <rFont val="나눔고딕"/>
        <family val="3"/>
        <charset val="129"/>
      </rPr>
      <t>소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계</t>
    </r>
    <phoneticPr fontId="7" type="noConversion"/>
  </si>
  <si>
    <r>
      <rPr>
        <sz val="10"/>
        <rFont val="나눔고딕"/>
        <family val="3"/>
        <charset val="129"/>
      </rPr>
      <t>농림수산업</t>
    </r>
    <phoneticPr fontId="7" type="noConversion"/>
  </si>
  <si>
    <r>
      <rPr>
        <sz val="10"/>
        <rFont val="나눔고딕"/>
        <family val="3"/>
        <charset val="129"/>
      </rPr>
      <t>광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업</t>
    </r>
    <phoneticPr fontId="7" type="noConversion"/>
  </si>
  <si>
    <r>
      <rPr>
        <sz val="10"/>
        <rFont val="나눔고딕"/>
        <family val="3"/>
        <charset val="129"/>
      </rPr>
      <t>제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조</t>
    </r>
    <r>
      <rPr>
        <sz val="10"/>
        <rFont val="Arial Narrow"/>
        <family val="2"/>
      </rPr>
      <t xml:space="preserve">  </t>
    </r>
    <r>
      <rPr>
        <sz val="10"/>
        <rFont val="나눔고딕"/>
        <family val="3"/>
        <charset val="129"/>
      </rPr>
      <t>업</t>
    </r>
    <phoneticPr fontId="7" type="noConversion"/>
  </si>
  <si>
    <r>
      <rPr>
        <sz val="10"/>
        <rFont val="나눔고딕"/>
        <family val="3"/>
        <charset val="129"/>
      </rPr>
      <t>점유율</t>
    </r>
    <r>
      <rPr>
        <sz val="10"/>
        <rFont val="Arial Narrow"/>
        <family val="2"/>
      </rPr>
      <t>(%)</t>
    </r>
    <phoneticPr fontId="7" type="noConversion"/>
  </si>
  <si>
    <t>Agriculture,</t>
    <phoneticPr fontId="7" type="noConversion"/>
  </si>
  <si>
    <t>Percentage</t>
    <phoneticPr fontId="7" type="noConversion"/>
  </si>
  <si>
    <t>forestry and fishing</t>
    <phoneticPr fontId="7" type="noConversion"/>
  </si>
  <si>
    <t>Mining</t>
    <phoneticPr fontId="7" type="noConversion"/>
  </si>
  <si>
    <t>Manufacturing</t>
    <phoneticPr fontId="7" type="noConversion"/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</si>
  <si>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</si>
  <si>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</si>
  <si>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</si>
  <si>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</si>
  <si>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</si>
  <si>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</si>
  <si>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</si>
  <si>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</si>
  <si>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</si>
  <si>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</si>
  <si>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</si>
  <si>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</si>
  <si>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자료 : 한국전력공사목포지사</t>
    <phoneticPr fontId="7" type="noConversion"/>
  </si>
  <si>
    <t>Electric Power Consumption by Division of Industry</t>
    <phoneticPr fontId="7" type="noConversion"/>
  </si>
  <si>
    <t>Electric Power Consumption by Division of Industry(Cont'd)</t>
    <phoneticPr fontId="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</si>
  <si>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
월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</t>
    </r>
    <phoneticPr fontId="7" type="noConversion"/>
  </si>
  <si>
    <r>
      <rPr>
        <sz val="10"/>
        <rFont val="나눔고딕"/>
        <family val="3"/>
        <charset val="129"/>
      </rPr>
      <t>합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계</t>
    </r>
    <phoneticPr fontId="7" type="noConversion"/>
  </si>
  <si>
    <r>
      <rPr>
        <sz val="10"/>
        <rFont val="나눔고딕"/>
        <family val="3"/>
        <charset val="129"/>
      </rPr>
      <t>식료품제조</t>
    </r>
    <phoneticPr fontId="7" type="noConversion"/>
  </si>
  <si>
    <r>
      <rPr>
        <sz val="10"/>
        <rFont val="나눔고딕"/>
        <family val="3"/>
        <charset val="129"/>
      </rPr>
      <t>섬유</t>
    </r>
    <r>
      <rPr>
        <sz val="10"/>
        <rFont val="Arial Narrow"/>
        <family val="2"/>
      </rPr>
      <t xml:space="preserve"> · </t>
    </r>
    <r>
      <rPr>
        <sz val="10"/>
        <rFont val="나눔고딕"/>
        <family val="3"/>
        <charset val="129"/>
      </rPr>
      <t>의복</t>
    </r>
    <r>
      <rPr>
        <sz val="10"/>
        <rFont val="Arial Narrow"/>
        <family val="2"/>
      </rPr>
      <t xml:space="preserve"> </t>
    </r>
    <phoneticPr fontId="7" type="noConversion"/>
  </si>
  <si>
    <r>
      <rPr>
        <sz val="10"/>
        <rFont val="나눔고딕"/>
        <family val="3"/>
        <charset val="129"/>
      </rPr>
      <t>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재</t>
    </r>
    <r>
      <rPr>
        <sz val="10"/>
        <rFont val="Arial Narrow"/>
        <family val="2"/>
      </rPr>
      <t xml:space="preserve"> · </t>
    </r>
    <r>
      <rPr>
        <sz val="10"/>
        <rFont val="나눔고딕"/>
        <family val="3"/>
        <charset val="129"/>
      </rPr>
      <t>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무</t>
    </r>
    <phoneticPr fontId="7" type="noConversion"/>
  </si>
  <si>
    <r>
      <rPr>
        <sz val="10"/>
        <rFont val="나눔고딕"/>
        <family val="3"/>
        <charset val="129"/>
      </rPr>
      <t>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프</t>
    </r>
    <r>
      <rPr>
        <sz val="10"/>
        <rFont val="Arial Narrow"/>
        <family val="2"/>
      </rPr>
      <t xml:space="preserve"> · </t>
    </r>
    <r>
      <rPr>
        <sz val="10"/>
        <rFont val="나눔고딕"/>
        <family val="3"/>
        <charset val="129"/>
      </rPr>
      <t>종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이</t>
    </r>
    <phoneticPr fontId="7" type="noConversion"/>
  </si>
  <si>
    <r>
      <rPr>
        <sz val="10"/>
        <rFont val="나눔고딕"/>
        <family val="3"/>
        <charset val="129"/>
      </rPr>
      <t>출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판</t>
    </r>
    <r>
      <rPr>
        <sz val="10"/>
        <rFont val="Arial Narrow"/>
        <family val="2"/>
      </rPr>
      <t xml:space="preserve"> · </t>
    </r>
    <r>
      <rPr>
        <sz val="10"/>
        <rFont val="나눔고딕"/>
        <family val="3"/>
        <charset val="129"/>
      </rPr>
      <t>인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쇄</t>
    </r>
    <phoneticPr fontId="7" type="noConversion"/>
  </si>
  <si>
    <r>
      <rPr>
        <sz val="10"/>
        <rFont val="나눔고딕"/>
        <family val="3"/>
        <charset val="129"/>
      </rPr>
      <t>석유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화학</t>
    </r>
    <phoneticPr fontId="7" type="noConversion"/>
  </si>
  <si>
    <r>
      <rPr>
        <sz val="10"/>
        <rFont val="나눔고딕"/>
        <family val="3"/>
        <charset val="129"/>
      </rPr>
      <t>요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업</t>
    </r>
    <phoneticPr fontId="7" type="noConversion"/>
  </si>
  <si>
    <r>
      <t>1</t>
    </r>
    <r>
      <rPr>
        <sz val="10"/>
        <rFont val="나눔고딕"/>
        <family val="3"/>
        <charset val="129"/>
      </rPr>
      <t>차금속</t>
    </r>
    <phoneticPr fontId="7" type="noConversion"/>
  </si>
  <si>
    <r>
      <rPr>
        <sz val="10"/>
        <rFont val="나눔고딕"/>
        <family val="3"/>
        <charset val="129"/>
      </rPr>
      <t>조립금속</t>
    </r>
    <phoneticPr fontId="7" type="noConversion"/>
  </si>
  <si>
    <r>
      <rPr>
        <sz val="10"/>
        <rFont val="나눔고딕"/>
        <family val="3"/>
        <charset val="129"/>
      </rPr>
      <t>기타기계</t>
    </r>
    <phoneticPr fontId="7" type="noConversion"/>
  </si>
  <si>
    <r>
      <rPr>
        <sz val="10"/>
        <rFont val="나눔고딕"/>
        <family val="3"/>
        <charset val="129"/>
      </rPr>
      <t>사무기기</t>
    </r>
    <phoneticPr fontId="7" type="noConversion"/>
  </si>
  <si>
    <r>
      <rPr>
        <sz val="10"/>
        <rFont val="나눔고딕"/>
        <family val="3"/>
        <charset val="129"/>
      </rPr>
      <t>전기기기</t>
    </r>
    <phoneticPr fontId="7" type="noConversion"/>
  </si>
  <si>
    <r>
      <rPr>
        <sz val="10"/>
        <rFont val="나눔고딕"/>
        <family val="3"/>
        <charset val="129"/>
      </rPr>
      <t>영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상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음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향</t>
    </r>
    <phoneticPr fontId="7" type="noConversion"/>
  </si>
  <si>
    <r>
      <rPr>
        <sz val="10"/>
        <rFont val="나눔고딕"/>
        <family val="3"/>
        <charset val="129"/>
      </rPr>
      <t>의료광학</t>
    </r>
    <phoneticPr fontId="7" type="noConversion"/>
  </si>
  <si>
    <r>
      <rPr>
        <sz val="10"/>
        <rFont val="나눔고딕"/>
        <family val="3"/>
        <charset val="129"/>
      </rPr>
      <t>자동차</t>
    </r>
    <phoneticPr fontId="7" type="noConversion"/>
  </si>
  <si>
    <r>
      <rPr>
        <sz val="10"/>
        <rFont val="나눔고딕"/>
        <family val="3"/>
        <charset val="129"/>
      </rPr>
      <t>기타운송</t>
    </r>
    <phoneticPr fontId="7" type="noConversion"/>
  </si>
  <si>
    <r>
      <rPr>
        <sz val="10"/>
        <rFont val="나눔고딕"/>
        <family val="3"/>
        <charset val="129"/>
      </rPr>
      <t>가구및기타</t>
    </r>
    <phoneticPr fontId="7" type="noConversion"/>
  </si>
  <si>
    <r>
      <rPr>
        <sz val="10"/>
        <rFont val="나눔고딕"/>
        <family val="3"/>
        <charset val="129"/>
      </rPr>
      <t>재생재료</t>
    </r>
    <phoneticPr fontId="7" type="noConversion"/>
  </si>
  <si>
    <t>Petroleum,</t>
    <phoneticPr fontId="7" type="noConversion"/>
  </si>
  <si>
    <t>Basic</t>
    <phoneticPr fontId="7" type="noConversion"/>
  </si>
  <si>
    <t>Electricity</t>
    <phoneticPr fontId="7" type="noConversion"/>
  </si>
  <si>
    <t>Furniture and n.e.c.</t>
    <phoneticPr fontId="7" type="noConversion"/>
  </si>
  <si>
    <t>Food, beverage</t>
  </si>
  <si>
    <t>Textile, clothes</t>
  </si>
  <si>
    <t>Lumber, wood</t>
  </si>
  <si>
    <t>Pulp, paper</t>
  </si>
  <si>
    <t>Publication, printing</t>
  </si>
  <si>
    <t>chemistry</t>
  </si>
  <si>
    <t>Ceramics</t>
    <phoneticPr fontId="7" type="noConversion"/>
  </si>
  <si>
    <t>metals</t>
    <phoneticPr fontId="7" type="noConversion"/>
  </si>
  <si>
    <t>Assembling</t>
    <phoneticPr fontId="7" type="noConversion"/>
  </si>
  <si>
    <t>Machinery</t>
    <phoneticPr fontId="7" type="noConversion"/>
  </si>
  <si>
    <t>Office apparatus</t>
    <phoneticPr fontId="7" type="noConversion"/>
  </si>
  <si>
    <t>apparatus</t>
    <phoneticPr fontId="7" type="noConversion"/>
  </si>
  <si>
    <t>Sound, image</t>
    <phoneticPr fontId="7" type="noConversion"/>
  </si>
  <si>
    <t>Medical, optical</t>
  </si>
  <si>
    <t>Motorcar</t>
    <phoneticPr fontId="7" type="noConversion"/>
  </si>
  <si>
    <t>Other transport</t>
    <phoneticPr fontId="7" type="noConversion"/>
  </si>
  <si>
    <t>manufacturing</t>
    <phoneticPr fontId="7" type="noConversion"/>
  </si>
  <si>
    <t>Recycling</t>
    <phoneticPr fontId="7" type="noConversion"/>
  </si>
  <si>
    <t>자료 :  한국전력공사목포지사</t>
    <phoneticPr fontId="7" type="noConversion"/>
  </si>
  <si>
    <t>5. 가스 공급량</t>
    <phoneticPr fontId="7" type="noConversion"/>
  </si>
  <si>
    <t>Gas Supply</t>
    <phoneticPr fontId="7" type="noConversion"/>
  </si>
  <si>
    <t>단위 : 개소</t>
    <phoneticPr fontId="7" type="noConversion"/>
  </si>
  <si>
    <t>Unit :Place</t>
    <phoneticPr fontId="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</si>
  <si>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
월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
&amp; Month</t>
    </r>
    <phoneticPr fontId="7" type="noConversion"/>
  </si>
  <si>
    <r>
      <rPr>
        <sz val="10"/>
        <rFont val="나눔고딕"/>
        <family val="3"/>
        <charset val="129"/>
      </rPr>
      <t>도시가스</t>
    </r>
    <phoneticPr fontId="7" type="noConversion"/>
  </si>
  <si>
    <r>
      <rPr>
        <sz val="10"/>
        <rFont val="나눔고딕"/>
        <family val="3"/>
        <charset val="129"/>
      </rPr>
      <t>프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로</t>
    </r>
    <r>
      <rPr>
        <sz val="10"/>
        <rFont val="Arial Narrow"/>
        <family val="2"/>
      </rPr>
      <t xml:space="preserve">    </t>
    </r>
    <r>
      <rPr>
        <sz val="10"/>
        <rFont val="나눔고딕"/>
        <family val="3"/>
        <charset val="129"/>
      </rPr>
      <t>판</t>
    </r>
    <phoneticPr fontId="7" type="noConversion"/>
  </si>
  <si>
    <r>
      <rPr>
        <sz val="10"/>
        <rFont val="나눔고딕"/>
        <family val="3"/>
        <charset val="129"/>
      </rPr>
      <t>부</t>
    </r>
    <r>
      <rPr>
        <sz val="10"/>
        <rFont val="Arial Narrow"/>
        <family val="2"/>
      </rPr>
      <t xml:space="preserve">        </t>
    </r>
    <r>
      <rPr>
        <sz val="10"/>
        <rFont val="나눔고딕"/>
        <family val="3"/>
        <charset val="129"/>
      </rPr>
      <t>탄</t>
    </r>
    <phoneticPr fontId="7" type="noConversion"/>
  </si>
  <si>
    <t>Liquefied natural gas(LNG)</t>
    <phoneticPr fontId="7" type="noConversion"/>
  </si>
  <si>
    <t>Propane gas  (LPG)</t>
    <phoneticPr fontId="7" type="noConversion"/>
  </si>
  <si>
    <t>Butane gas</t>
    <phoneticPr fontId="7" type="noConversion"/>
  </si>
  <si>
    <r>
      <rPr>
        <sz val="10"/>
        <rFont val="나눔고딕"/>
        <family val="3"/>
        <charset val="129"/>
      </rPr>
      <t>판매소수</t>
    </r>
    <phoneticPr fontId="7" type="noConversion"/>
  </si>
  <si>
    <r>
      <rPr>
        <sz val="10"/>
        <rFont val="나눔고딕"/>
        <family val="3"/>
        <charset val="129"/>
      </rPr>
      <t>판매량</t>
    </r>
    <r>
      <rPr>
        <sz val="10"/>
        <rFont val="Arial Narrow"/>
        <family val="2"/>
      </rPr>
      <t xml:space="preserve"> (1000</t>
    </r>
    <r>
      <rPr>
        <sz val="10"/>
        <rFont val="나눔고딕"/>
        <family val="3"/>
        <charset val="129"/>
      </rPr>
      <t>㎥</t>
    </r>
    <r>
      <rPr>
        <sz val="10"/>
        <rFont val="Arial Narrow"/>
        <family val="2"/>
      </rPr>
      <t>)</t>
    </r>
    <phoneticPr fontId="7" type="noConversion"/>
  </si>
  <si>
    <r>
      <rPr>
        <sz val="10"/>
        <rFont val="나눔고딕"/>
        <family val="3"/>
        <charset val="129"/>
      </rPr>
      <t>판매량</t>
    </r>
    <r>
      <rPr>
        <sz val="10"/>
        <rFont val="Arial Narrow"/>
        <family val="2"/>
      </rPr>
      <t xml:space="preserve"> (t)</t>
    </r>
    <phoneticPr fontId="7" type="noConversion"/>
  </si>
  <si>
    <t>Number of 
selling stores</t>
    <phoneticPr fontId="7" type="noConversion"/>
  </si>
  <si>
    <r>
      <t>Amount sold (1000</t>
    </r>
    <r>
      <rPr>
        <sz val="10"/>
        <rFont val="-윤고딕320"/>
        <family val="1"/>
        <charset val="129"/>
      </rPr>
      <t>㎥</t>
    </r>
    <r>
      <rPr>
        <sz val="10"/>
        <rFont val="Arial Narrow"/>
        <family val="2"/>
      </rPr>
      <t>)</t>
    </r>
    <phoneticPr fontId="7" type="noConversion"/>
  </si>
  <si>
    <t>Amount sold (t)</t>
    <phoneticPr fontId="7" type="noConversion"/>
  </si>
  <si>
    <t>1 월</t>
  </si>
  <si>
    <t>2 월</t>
  </si>
  <si>
    <t>3 월</t>
  </si>
  <si>
    <t>4 월</t>
  </si>
  <si>
    <t>5 월</t>
  </si>
  <si>
    <t>6 월</t>
  </si>
  <si>
    <t>7 월</t>
  </si>
  <si>
    <t>8 월</t>
  </si>
  <si>
    <t>9 월</t>
  </si>
  <si>
    <t>10 월</t>
  </si>
  <si>
    <t>11 월</t>
  </si>
  <si>
    <t>12 월</t>
  </si>
  <si>
    <t>6. 도시가스 이용현황</t>
    <phoneticPr fontId="48" type="noConversion"/>
  </si>
  <si>
    <t>LNG Consumption by Use</t>
    <phoneticPr fontId="7" type="noConversion"/>
  </si>
  <si>
    <t>Unit : Number</t>
    <phoneticPr fontId="7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</si>
  <si>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
월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>별</t>
    </r>
    <phoneticPr fontId="7" type="noConversion"/>
  </si>
  <si>
    <r>
      <rPr>
        <sz val="10"/>
        <rFont val="나눔고딕"/>
        <family val="3"/>
        <charset val="129"/>
      </rPr>
      <t>가정용</t>
    </r>
    <r>
      <rPr>
        <sz val="10"/>
        <rFont val="Arial Narrow"/>
        <family val="2"/>
      </rPr>
      <t xml:space="preserve">
Home use</t>
    </r>
    <phoneticPr fontId="7" type="noConversion"/>
  </si>
  <si>
    <r>
      <rPr>
        <sz val="10"/>
        <rFont val="나눔고딕"/>
        <family val="3"/>
        <charset val="129"/>
      </rPr>
      <t>일반용</t>
    </r>
    <phoneticPr fontId="7" type="noConversion"/>
  </si>
  <si>
    <r>
      <rPr>
        <sz val="10"/>
        <rFont val="나눔고딕"/>
        <family val="3"/>
        <charset val="129"/>
      </rPr>
      <t>업무용</t>
    </r>
    <phoneticPr fontId="7" type="noConversion"/>
  </si>
  <si>
    <r>
      <rPr>
        <sz val="10"/>
        <rFont val="나눔고딕"/>
        <family val="3"/>
        <charset val="129"/>
      </rPr>
      <t>산업용</t>
    </r>
    <phoneticPr fontId="7" type="noConversion"/>
  </si>
  <si>
    <r>
      <rPr>
        <sz val="10"/>
        <rFont val="나눔고딕"/>
        <family val="3"/>
        <charset val="129"/>
      </rPr>
      <t>수송용</t>
    </r>
    <phoneticPr fontId="7" type="noConversion"/>
  </si>
  <si>
    <r>
      <rPr>
        <sz val="10"/>
        <rFont val="나눔고딕"/>
        <family val="3"/>
        <charset val="129"/>
      </rPr>
      <t>개별난방용</t>
    </r>
    <phoneticPr fontId="7" type="noConversion"/>
  </si>
  <si>
    <r>
      <rPr>
        <sz val="10"/>
        <rFont val="나눔고딕"/>
        <family val="3"/>
        <charset val="129"/>
      </rPr>
      <t>취사용</t>
    </r>
    <phoneticPr fontId="7" type="noConversion"/>
  </si>
  <si>
    <t>General use</t>
    <phoneticPr fontId="7" type="noConversion"/>
  </si>
  <si>
    <t>Office use</t>
    <phoneticPr fontId="7" type="noConversion"/>
  </si>
  <si>
    <t>Industry use</t>
    <phoneticPr fontId="7" type="noConversion"/>
  </si>
  <si>
    <t>Transport</t>
    <phoneticPr fontId="7" type="noConversion"/>
  </si>
  <si>
    <t>Others</t>
    <phoneticPr fontId="7" type="noConversion"/>
  </si>
  <si>
    <t>1월</t>
    <phoneticPr fontId="7" type="noConversion"/>
  </si>
  <si>
    <t>2월</t>
    <phoneticPr fontId="7" type="noConversion"/>
  </si>
  <si>
    <t>9. 하수도인구 및 보급률</t>
    <phoneticPr fontId="7" type="noConversion"/>
  </si>
  <si>
    <t>Sewage Population and Distribution rate</t>
    <phoneticPr fontId="43" type="noConversion"/>
  </si>
  <si>
    <t>단위 : 명,㎢,%</t>
    <phoneticPr fontId="43" type="noConversion"/>
  </si>
  <si>
    <t>Unit : Person, ㎢, %</t>
    <phoneticPr fontId="43" type="noConversion"/>
  </si>
  <si>
    <r>
      <rPr>
        <sz val="10"/>
        <rFont val="나눔고딕"/>
        <family val="3"/>
        <charset val="129"/>
      </rPr>
      <t>연</t>
    </r>
    <r>
      <rPr>
        <sz val="10"/>
        <rFont val="Arial Narrow"/>
        <family val="2"/>
      </rPr>
      <t xml:space="preserve">   </t>
    </r>
    <r>
      <rPr>
        <sz val="10"/>
        <rFont val="나눔고딕"/>
        <family val="3"/>
        <charset val="129"/>
      </rPr>
      <t xml:space="preserve">별
</t>
    </r>
    <r>
      <rPr>
        <sz val="10"/>
        <rFont val="Arial Narrow"/>
        <family val="2"/>
      </rPr>
      <t>Year</t>
    </r>
    <phoneticPr fontId="7" type="noConversion"/>
  </si>
  <si>
    <t>수  계</t>
  </si>
  <si>
    <t>특별대책</t>
    <phoneticPr fontId="7" type="noConversion"/>
  </si>
  <si>
    <t>총인구</t>
    <phoneticPr fontId="7" type="noConversion"/>
  </si>
  <si>
    <t>총면적</t>
    <phoneticPr fontId="7" type="noConversion"/>
  </si>
  <si>
    <t>하수처리구역 내</t>
    <phoneticPr fontId="7" type="noConversion"/>
  </si>
  <si>
    <t>지역</t>
    <phoneticPr fontId="7" type="noConversion"/>
  </si>
  <si>
    <t>(명)</t>
    <phoneticPr fontId="7" type="noConversion"/>
  </si>
  <si>
    <t>(㎢)</t>
    <phoneticPr fontId="7" type="noConversion"/>
  </si>
  <si>
    <t>Inner area of sewage treatment</t>
    <phoneticPr fontId="7" type="noConversion"/>
  </si>
  <si>
    <t>하수종말처리인구(명)</t>
  </si>
  <si>
    <t>Water
system</t>
  </si>
  <si>
    <r>
      <rPr>
        <sz val="10"/>
        <rFont val="나눔고딕"/>
        <family val="3"/>
        <charset val="129"/>
      </rPr>
      <t>1차처리</t>
    </r>
    <r>
      <rPr>
        <sz val="10"/>
        <rFont val="-윤고딕320"/>
        <family val="1"/>
        <charset val="129"/>
      </rPr>
      <t xml:space="preserve">
</t>
    </r>
    <r>
      <rPr>
        <sz val="10"/>
        <rFont val="Arial Narrow"/>
        <family val="2"/>
      </rPr>
      <t>Mechanic
(d1)</t>
    </r>
    <phoneticPr fontId="43" type="noConversion"/>
  </si>
  <si>
    <r>
      <rPr>
        <sz val="10"/>
        <rFont val="나눔고딕"/>
        <family val="3"/>
        <charset val="129"/>
      </rPr>
      <t>2차처리</t>
    </r>
    <r>
      <rPr>
        <sz val="10"/>
        <rFont val="-윤고딕320"/>
        <family val="1"/>
        <charset val="129"/>
      </rPr>
      <t xml:space="preserve">
</t>
    </r>
    <r>
      <rPr>
        <sz val="10"/>
        <rFont val="Arial Narrow"/>
        <family val="2"/>
      </rPr>
      <t>Biological
(d2)</t>
    </r>
    <phoneticPr fontId="43" type="noConversion"/>
  </si>
  <si>
    <r>
      <rPr>
        <sz val="10"/>
        <rFont val="나눔고딕"/>
        <family val="3"/>
        <charset val="129"/>
      </rPr>
      <t>3차처리</t>
    </r>
    <r>
      <rPr>
        <sz val="10"/>
        <rFont val="-윤고딕320"/>
        <family val="1"/>
        <charset val="129"/>
      </rPr>
      <t xml:space="preserve">
</t>
    </r>
    <r>
      <rPr>
        <sz val="10"/>
        <rFont val="Arial Narrow"/>
        <family val="2"/>
      </rPr>
      <t>Advanced
(d3)</t>
    </r>
    <phoneticPr fontId="43" type="noConversion"/>
  </si>
  <si>
    <t>하수처리구역 내</t>
    <phoneticPr fontId="43" type="noConversion"/>
  </si>
  <si>
    <t>하수처리구역 외</t>
    <phoneticPr fontId="43" type="noConversion"/>
  </si>
  <si>
    <t>하수도
보급률
(%)</t>
    <phoneticPr fontId="43" type="noConversion"/>
  </si>
  <si>
    <t>Outer area of sewage treatment</t>
    <phoneticPr fontId="7" type="noConversion"/>
  </si>
  <si>
    <t>폐수종말처리인구(명)</t>
    <phoneticPr fontId="43" type="noConversion"/>
  </si>
  <si>
    <t>면적
(㎢)</t>
    <phoneticPr fontId="43" type="noConversion"/>
  </si>
  <si>
    <t>인구(명)</t>
    <phoneticPr fontId="43" type="noConversion"/>
  </si>
  <si>
    <r>
      <t>1</t>
    </r>
    <r>
      <rPr>
        <sz val="10"/>
        <rFont val="-윤고딕320"/>
        <family val="1"/>
        <charset val="129"/>
      </rPr>
      <t xml:space="preserve">차처리
</t>
    </r>
    <r>
      <rPr>
        <sz val="10"/>
        <rFont val="Arial Narrow"/>
        <family val="2"/>
      </rPr>
      <t>Mechanic
(d1)</t>
    </r>
    <phoneticPr fontId="43" type="noConversion"/>
  </si>
  <si>
    <r>
      <t>2</t>
    </r>
    <r>
      <rPr>
        <sz val="10"/>
        <rFont val="-윤고딕320"/>
        <family val="1"/>
        <charset val="129"/>
      </rPr>
      <t xml:space="preserve">차처리
</t>
    </r>
    <r>
      <rPr>
        <sz val="10"/>
        <rFont val="Arial Narrow"/>
        <family val="2"/>
      </rPr>
      <t>Biological
(d2)</t>
    </r>
    <phoneticPr fontId="43" type="noConversion"/>
  </si>
  <si>
    <r>
      <t>3</t>
    </r>
    <r>
      <rPr>
        <sz val="10"/>
        <rFont val="-윤고딕320"/>
        <family val="1"/>
        <charset val="129"/>
      </rPr>
      <t xml:space="preserve">차처리
</t>
    </r>
    <r>
      <rPr>
        <sz val="10"/>
        <rFont val="Arial Narrow"/>
        <family val="2"/>
      </rPr>
      <t>Advanced
(d3)</t>
    </r>
    <phoneticPr fontId="43" type="noConversion"/>
  </si>
  <si>
    <t>시가</t>
    <phoneticPr fontId="43" type="noConversion"/>
  </si>
  <si>
    <t>비시가</t>
    <phoneticPr fontId="43" type="noConversion"/>
  </si>
  <si>
    <t>Urban</t>
    <phoneticPr fontId="43" type="noConversion"/>
  </si>
  <si>
    <t>Rural</t>
    <phoneticPr fontId="43" type="noConversion"/>
  </si>
  <si>
    <t>자료 : 하수과</t>
    <phoneticPr fontId="43" type="noConversion"/>
  </si>
  <si>
    <t>10. 하수도 사용료 부과</t>
    <phoneticPr fontId="7" type="noConversion"/>
  </si>
  <si>
    <t>Charges for Use of Sewage Facilities</t>
    <phoneticPr fontId="43" type="noConversion"/>
  </si>
  <si>
    <t>단위 : 백만원</t>
    <phoneticPr fontId="43" type="noConversion"/>
  </si>
  <si>
    <t>Unit : Million Won</t>
    <phoneticPr fontId="43" type="noConversion"/>
  </si>
  <si>
    <r>
      <rPr>
        <sz val="10"/>
        <rFont val="나눔고딕"/>
        <family val="3"/>
        <charset val="129"/>
      </rPr>
      <t>업종별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하수도사용료</t>
    </r>
    <r>
      <rPr>
        <sz val="10"/>
        <rFont val="Arial Narrow"/>
        <family val="2"/>
      </rPr>
      <t xml:space="preserve">   Charges for Use of Sewage Facilities</t>
    </r>
    <phoneticPr fontId="43" type="noConversion"/>
  </si>
  <si>
    <r>
      <rPr>
        <sz val="10"/>
        <rFont val="나눔고딕"/>
        <family val="3"/>
        <charset val="129"/>
      </rPr>
      <t>가정용</t>
    </r>
    <phoneticPr fontId="43" type="noConversion"/>
  </si>
  <si>
    <r>
      <rPr>
        <sz val="10"/>
        <rFont val="나눔고딕"/>
        <family val="3"/>
        <charset val="129"/>
      </rPr>
      <t>욕탕용</t>
    </r>
    <phoneticPr fontId="43" type="noConversion"/>
  </si>
  <si>
    <r>
      <rPr>
        <sz val="10"/>
        <rFont val="나눔고딕"/>
        <family val="3"/>
        <charset val="129"/>
      </rPr>
      <t>산업용</t>
    </r>
    <phoneticPr fontId="43" type="noConversion"/>
  </si>
  <si>
    <r>
      <rPr>
        <sz val="10"/>
        <rFont val="나눔고딕"/>
        <family val="3"/>
        <charset val="129"/>
      </rPr>
      <t>기타</t>
    </r>
    <phoneticPr fontId="43" type="noConversion"/>
  </si>
  <si>
    <t>Demestic</t>
    <phoneticPr fontId="43" type="noConversion"/>
  </si>
  <si>
    <t>General</t>
    <phoneticPr fontId="7" type="noConversion"/>
  </si>
  <si>
    <t>Bath house</t>
    <phoneticPr fontId="43" type="noConversion"/>
  </si>
  <si>
    <t>Industrial</t>
    <phoneticPr fontId="43" type="noConversion"/>
  </si>
  <si>
    <t>other</t>
    <phoneticPr fontId="43" type="noConversion"/>
  </si>
  <si>
    <r>
      <rPr>
        <sz val="10"/>
        <rFont val="나눔고딕"/>
        <family val="3"/>
        <charset val="129"/>
      </rPr>
      <t>하수도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처리비용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분석</t>
    </r>
    <r>
      <rPr>
        <sz val="10"/>
        <rFont val="Arial Narrow"/>
        <family val="2"/>
      </rPr>
      <t xml:space="preserve">   Cost of Sewage Disposal</t>
    </r>
    <phoneticPr fontId="43" type="noConversion"/>
  </si>
  <si>
    <r>
      <rPr>
        <sz val="10"/>
        <rFont val="나눔고딕"/>
        <family val="3"/>
        <charset val="129"/>
      </rPr>
      <t>연간조정량</t>
    </r>
    <phoneticPr fontId="43" type="noConversion"/>
  </si>
  <si>
    <r>
      <rPr>
        <sz val="10"/>
        <rFont val="나눔고딕"/>
        <family val="3"/>
        <charset val="129"/>
      </rPr>
      <t>부과액</t>
    </r>
    <phoneticPr fontId="43" type="noConversion"/>
  </si>
  <si>
    <r>
      <rPr>
        <sz val="10"/>
        <rFont val="나눔고딕"/>
        <family val="3"/>
        <charset val="129"/>
      </rPr>
      <t>평균단가</t>
    </r>
    <phoneticPr fontId="43" type="noConversion"/>
  </si>
  <si>
    <r>
      <rPr>
        <sz val="10"/>
        <rFont val="나눔고딕"/>
        <family val="3"/>
        <charset val="129"/>
      </rPr>
      <t>총괄원가</t>
    </r>
    <phoneticPr fontId="43" type="noConversion"/>
  </si>
  <si>
    <r>
      <rPr>
        <sz val="10"/>
        <rFont val="나눔고딕"/>
        <family val="3"/>
        <charset val="129"/>
      </rPr>
      <t>총괄단위원가</t>
    </r>
    <phoneticPr fontId="43" type="noConversion"/>
  </si>
  <si>
    <r>
      <rPr>
        <sz val="10"/>
        <rFont val="나눔고딕"/>
        <family val="3"/>
        <charset val="129"/>
      </rPr>
      <t>현실화율</t>
    </r>
    <phoneticPr fontId="43" type="noConversion"/>
  </si>
  <si>
    <r>
      <t>(</t>
    </r>
    <r>
      <rPr>
        <sz val="10"/>
        <rFont val="나눔고딕"/>
        <family val="3"/>
        <charset val="129"/>
      </rPr>
      <t>천톤</t>
    </r>
    <r>
      <rPr>
        <sz val="10"/>
        <rFont val="Arial Narrow"/>
        <family val="2"/>
      </rPr>
      <t>)</t>
    </r>
    <phoneticPr fontId="43" type="noConversion"/>
  </si>
  <si>
    <r>
      <t>(</t>
    </r>
    <r>
      <rPr>
        <sz val="10"/>
        <rFont val="나눔고딕"/>
        <family val="3"/>
        <charset val="129"/>
      </rPr>
      <t>백만원</t>
    </r>
    <r>
      <rPr>
        <sz val="10"/>
        <rFont val="Arial Narrow"/>
        <family val="2"/>
      </rPr>
      <t>)</t>
    </r>
    <phoneticPr fontId="43" type="noConversion"/>
  </si>
  <si>
    <r>
      <t>(</t>
    </r>
    <r>
      <rPr>
        <sz val="10"/>
        <rFont val="나눔고딕"/>
        <family val="3"/>
        <charset val="129"/>
      </rPr>
      <t>원</t>
    </r>
    <r>
      <rPr>
        <sz val="10"/>
        <rFont val="Arial Narrow"/>
        <family val="2"/>
      </rPr>
      <t>/</t>
    </r>
    <r>
      <rPr>
        <sz val="10"/>
        <rFont val="나눔고딕"/>
        <family val="3"/>
        <charset val="129"/>
      </rPr>
      <t>톤</t>
    </r>
    <r>
      <rPr>
        <sz val="10"/>
        <rFont val="Arial Narrow"/>
        <family val="2"/>
      </rPr>
      <t>)</t>
    </r>
    <phoneticPr fontId="43" type="noConversion"/>
  </si>
  <si>
    <t>(%)</t>
    <phoneticPr fontId="43" type="noConversion"/>
  </si>
  <si>
    <t>(A)</t>
    <phoneticPr fontId="43" type="noConversion"/>
  </si>
  <si>
    <t>(B)</t>
    <phoneticPr fontId="43" type="noConversion"/>
  </si>
  <si>
    <t>C=(B/A*1000)</t>
    <phoneticPr fontId="43" type="noConversion"/>
  </si>
  <si>
    <t>(D)</t>
    <phoneticPr fontId="43" type="noConversion"/>
  </si>
  <si>
    <t>E=(D/A*1000)</t>
    <phoneticPr fontId="43" type="noConversion"/>
  </si>
  <si>
    <t>F=(C/E*100)</t>
    <phoneticPr fontId="43" type="noConversion"/>
  </si>
  <si>
    <t>11. 하수관거</t>
    <phoneticPr fontId="7" type="noConversion"/>
  </si>
  <si>
    <t>Sewage Pipe</t>
    <phoneticPr fontId="43" type="noConversion"/>
  </si>
  <si>
    <t>단위 : ㎢, m, 개소</t>
    <phoneticPr fontId="43" type="noConversion"/>
  </si>
  <si>
    <t>Unit : ㎢, m, number</t>
    <phoneticPr fontId="43" type="noConversion"/>
  </si>
  <si>
    <r>
      <rPr>
        <sz val="10"/>
        <rFont val="나눔고딕"/>
        <family val="3"/>
        <charset val="129"/>
      </rPr>
      <t>계획
연장</t>
    </r>
    <phoneticPr fontId="43" type="noConversion"/>
  </si>
  <si>
    <r>
      <rPr>
        <sz val="10"/>
        <rFont val="나눔고딕"/>
        <family val="3"/>
        <charset val="129"/>
      </rPr>
      <t>시설
연장</t>
    </r>
    <phoneticPr fontId="43" type="noConversion"/>
  </si>
  <si>
    <r>
      <rPr>
        <sz val="10"/>
        <rFont val="나눔고딕"/>
        <family val="3"/>
        <charset val="129"/>
      </rPr>
      <t xml:space="preserve">보급률
</t>
    </r>
    <r>
      <rPr>
        <sz val="10"/>
        <rFont val="Arial Narrow"/>
        <family val="2"/>
      </rPr>
      <t>(%)</t>
    </r>
    <phoneticPr fontId="43" type="noConversion"/>
  </si>
  <si>
    <r>
      <rPr>
        <sz val="10"/>
        <rFont val="나눔고딕"/>
        <family val="3"/>
        <charset val="129"/>
      </rPr>
      <t>합류식</t>
    </r>
    <r>
      <rPr>
        <sz val="10"/>
        <rFont val="Arial Narrow"/>
        <family val="2"/>
      </rPr>
      <t>(m) Unclassified pipe</t>
    </r>
    <phoneticPr fontId="43" type="noConversion"/>
  </si>
  <si>
    <r>
      <t xml:space="preserve">
</t>
    </r>
    <r>
      <rPr>
        <sz val="10"/>
        <rFont val="나눔고딕"/>
        <family val="3"/>
        <charset val="129"/>
      </rPr>
      <t>계획
면적</t>
    </r>
    <phoneticPr fontId="43" type="noConversion"/>
  </si>
  <si>
    <r>
      <t xml:space="preserve">
</t>
    </r>
    <r>
      <rPr>
        <sz val="10"/>
        <rFont val="나눔고딕"/>
        <family val="3"/>
        <charset val="129"/>
      </rPr>
      <t>계획
연장</t>
    </r>
    <phoneticPr fontId="43" type="noConversion"/>
  </si>
  <si>
    <r>
      <rPr>
        <sz val="10"/>
        <rFont val="나눔고딕"/>
        <family val="3"/>
        <charset val="129"/>
      </rPr>
      <t>계획</t>
    </r>
    <phoneticPr fontId="43" type="noConversion"/>
  </si>
  <si>
    <r>
      <rPr>
        <sz val="10"/>
        <rFont val="나눔고딕"/>
        <family val="3"/>
        <charset val="129"/>
      </rPr>
      <t>시설</t>
    </r>
    <phoneticPr fontId="43" type="noConversion"/>
  </si>
  <si>
    <r>
      <rPr>
        <sz val="10"/>
        <rFont val="나눔고딕"/>
        <family val="3"/>
        <charset val="129"/>
      </rPr>
      <t>암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거</t>
    </r>
    <phoneticPr fontId="43" type="noConversion"/>
  </si>
  <si>
    <r>
      <rPr>
        <sz val="10"/>
        <rFont val="나눔고딕"/>
        <family val="3"/>
        <charset val="129"/>
      </rPr>
      <t>개거</t>
    </r>
    <phoneticPr fontId="43" type="noConversion"/>
  </si>
  <si>
    <r>
      <rPr>
        <sz val="10"/>
        <rFont val="나눔고딕"/>
        <family val="3"/>
        <charset val="129"/>
      </rPr>
      <t>측구</t>
    </r>
    <phoneticPr fontId="43" type="noConversion"/>
  </si>
  <si>
    <t>Culvert</t>
    <phoneticPr fontId="7" type="noConversion"/>
  </si>
  <si>
    <t>Planned
length</t>
    <phoneticPr fontId="7" type="noConversion"/>
  </si>
  <si>
    <t>Constructed length</t>
    <phoneticPr fontId="7" type="noConversion"/>
  </si>
  <si>
    <t>Distribution
rate</t>
    <phoneticPr fontId="7" type="noConversion"/>
  </si>
  <si>
    <r>
      <rPr>
        <sz val="10"/>
        <rFont val="나눔고딕"/>
        <family val="3"/>
        <charset val="129"/>
      </rPr>
      <t>면적</t>
    </r>
    <phoneticPr fontId="43" type="noConversion"/>
  </si>
  <si>
    <r>
      <rPr>
        <sz val="10"/>
        <rFont val="나눔고딕"/>
        <family val="3"/>
        <charset val="129"/>
      </rPr>
      <t>연장</t>
    </r>
    <phoneticPr fontId="43" type="noConversion"/>
  </si>
  <si>
    <r>
      <rPr>
        <sz val="10"/>
        <rFont val="나눔고딕"/>
        <family val="3"/>
        <charset val="129"/>
      </rPr>
      <t>사각형</t>
    </r>
    <phoneticPr fontId="43" type="noConversion"/>
  </si>
  <si>
    <r>
      <rPr>
        <sz val="10"/>
        <rFont val="나눔고딕"/>
        <family val="3"/>
        <charset val="129"/>
      </rPr>
      <t>원형</t>
    </r>
    <phoneticPr fontId="43" type="noConversion"/>
  </si>
  <si>
    <t>Open
ditch</t>
    <phoneticPr fontId="43" type="noConversion"/>
  </si>
  <si>
    <t>Gutter</t>
    <phoneticPr fontId="43" type="noConversion"/>
  </si>
  <si>
    <r>
      <rPr>
        <sz val="10"/>
        <rFont val="나눔고딕"/>
        <family val="3"/>
        <charset val="129"/>
      </rPr>
      <t>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류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식</t>
    </r>
    <r>
      <rPr>
        <sz val="10"/>
        <rFont val="Arial Narrow"/>
        <family val="2"/>
      </rPr>
      <t xml:space="preserve"> Classified pipe</t>
    </r>
    <phoneticPr fontId="43" type="noConversion"/>
  </si>
  <si>
    <r>
      <rPr>
        <sz val="10"/>
        <rFont val="나눔고딕"/>
        <family val="3"/>
        <charset val="129"/>
      </rPr>
      <t>맨홀</t>
    </r>
    <phoneticPr fontId="7" type="noConversion"/>
  </si>
  <si>
    <r>
      <rPr>
        <sz val="10"/>
        <rFont val="나눔고딕"/>
        <family val="3"/>
        <charset val="129"/>
      </rPr>
      <t>우</t>
    </r>
    <r>
      <rPr>
        <sz val="10"/>
        <rFont val="Arial Narrow"/>
        <family val="2"/>
      </rPr>
      <t>·</t>
    </r>
    <r>
      <rPr>
        <sz val="10"/>
        <rFont val="나눔고딕"/>
        <family val="3"/>
        <charset val="129"/>
      </rPr>
      <t>오
수받이</t>
    </r>
    <phoneticPr fontId="7" type="noConversion"/>
  </si>
  <si>
    <r>
      <rPr>
        <sz val="10"/>
        <rFont val="나눔고딕"/>
        <family val="3"/>
        <charset val="129"/>
      </rPr>
      <t>토실
토구</t>
    </r>
    <phoneticPr fontId="7" type="noConversion"/>
  </si>
  <si>
    <r>
      <rPr>
        <sz val="10"/>
        <rFont val="나눔고딕"/>
        <family val="3"/>
        <charset val="129"/>
      </rPr>
      <t>오수관거</t>
    </r>
  </si>
  <si>
    <r>
      <rPr>
        <sz val="10"/>
        <rFont val="나눔고딕"/>
        <family val="3"/>
        <charset val="129"/>
      </rPr>
      <t>우수관거</t>
    </r>
    <phoneticPr fontId="7" type="noConversion"/>
  </si>
  <si>
    <t>Sewage pipe Line</t>
    <phoneticPr fontId="43" type="noConversion"/>
  </si>
  <si>
    <t>Rain water pipe line</t>
    <phoneticPr fontId="43" type="noConversion"/>
  </si>
  <si>
    <r>
      <t>(</t>
    </r>
    <r>
      <rPr>
        <sz val="10"/>
        <rFont val="나눔고딕"/>
        <family val="3"/>
        <charset val="129"/>
      </rPr>
      <t>개소</t>
    </r>
    <r>
      <rPr>
        <sz val="10"/>
        <rFont val="Arial Narrow"/>
        <family val="2"/>
      </rPr>
      <t>)</t>
    </r>
    <phoneticPr fontId="7" type="noConversion"/>
  </si>
  <si>
    <r>
      <t>(</t>
    </r>
    <r>
      <rPr>
        <sz val="10"/>
        <rFont val="나눔고딕"/>
        <family val="3"/>
        <charset val="129"/>
      </rPr>
      <t>개소</t>
    </r>
    <r>
      <rPr>
        <sz val="10"/>
        <rFont val="Arial Narrow"/>
        <family val="2"/>
      </rPr>
      <t>)</t>
    </r>
  </si>
  <si>
    <t>자료 :전략산업과[출처:도시가스[목포도시가스㈜],부탄 및 프로판(한국가스안전공사, 한국석유공사 petronet)]</t>
    <phoneticPr fontId="48" type="noConversion"/>
  </si>
  <si>
    <t>-</t>
  </si>
  <si>
    <t>-</t>
    <phoneticPr fontId="7" type="noConversion"/>
  </si>
  <si>
    <r>
      <rPr>
        <sz val="11"/>
        <rFont val="나눔고딕"/>
        <family val="3"/>
        <charset val="129"/>
      </rPr>
      <t>목포만
서해</t>
    </r>
    <phoneticPr fontId="7" type="noConversion"/>
  </si>
  <si>
    <r>
      <t xml:space="preserve"> </t>
    </r>
    <r>
      <rPr>
        <sz val="11"/>
        <rFont val="나눔고딕"/>
        <family val="3"/>
        <charset val="129"/>
      </rPr>
      <t>목포만
서해</t>
    </r>
    <r>
      <rPr>
        <sz val="11"/>
        <rFont val="Arial Narrow"/>
        <family val="2"/>
      </rPr>
      <t xml:space="preserve"> </t>
    </r>
  </si>
  <si>
    <r>
      <t xml:space="preserve"> </t>
    </r>
    <r>
      <rPr>
        <sz val="11"/>
        <rFont val="돋움"/>
        <family val="3"/>
        <charset val="129"/>
      </rPr>
      <t>목포만
서해</t>
    </r>
    <r>
      <rPr>
        <sz val="11"/>
        <rFont val="Arial Narrow"/>
        <family val="2"/>
      </rPr>
      <t xml:space="preserve"> </t>
    </r>
    <phoneticPr fontId="7" type="noConversion"/>
  </si>
  <si>
    <t>Maintenance and
repair services of
 industrial machinery
and equipment</t>
    <phoneticPr fontId="7" type="noConversion"/>
  </si>
  <si>
    <t>Other
manufacturing</t>
    <phoneticPr fontId="7" type="noConversion"/>
  </si>
  <si>
    <t>Furniture</t>
    <phoneticPr fontId="7" type="noConversion"/>
  </si>
  <si>
    <t xml:space="preserve"> Other transport
equipment</t>
    <phoneticPr fontId="7" type="noConversion"/>
  </si>
  <si>
    <t xml:space="preserve"> Motor vehicles,
trailers and semitrailers</t>
    <phoneticPr fontId="7" type="noConversion"/>
  </si>
  <si>
    <t>Other machinery
and equipment</t>
    <phoneticPr fontId="7" type="noConversion"/>
  </si>
  <si>
    <t>Electrical equipment</t>
    <phoneticPr fontId="7" type="noConversion"/>
  </si>
  <si>
    <t xml:space="preserve"> Medical, precision
and optical instruments,
watches and clocks</t>
    <phoneticPr fontId="7" type="noConversion"/>
  </si>
  <si>
    <t>Electronic components,
computer; visual,
 sounding and communication
equipment</t>
    <phoneticPr fontId="7" type="noConversion"/>
  </si>
  <si>
    <t>Fabricated metal products, except machinery and furniture</t>
    <phoneticPr fontId="7" type="noConversion"/>
  </si>
  <si>
    <t xml:space="preserve"> Basic metals</t>
    <phoneticPr fontId="7" type="noConversion"/>
  </si>
  <si>
    <t>Other non-metallic
mineral products</t>
    <phoneticPr fontId="7" type="noConversion"/>
  </si>
  <si>
    <t>Rubber and
plastics products</t>
    <phoneticPr fontId="7" type="noConversion"/>
  </si>
  <si>
    <t>Pharmaceuticals,
medicinal chemical
and botanical products</t>
    <phoneticPr fontId="7" type="noConversion"/>
  </si>
  <si>
    <t>Chemicals and
chemical products
; except pharmaceuticals
and medicinal chemicals</t>
    <phoneticPr fontId="7" type="noConversion"/>
  </si>
  <si>
    <t xml:space="preserve"> Coke, briquettes and refined petroleum products</t>
    <phoneticPr fontId="7" type="noConversion"/>
  </si>
  <si>
    <t>Printing and reproduction of recorded media</t>
    <phoneticPr fontId="7" type="noConversion"/>
  </si>
  <si>
    <t>Pulp, paper and
paper products</t>
    <phoneticPr fontId="7" type="noConversion"/>
  </si>
  <si>
    <t>Wood and of products
of wood and cork
; except furniture</t>
    <phoneticPr fontId="7" type="noConversion"/>
  </si>
  <si>
    <t xml:space="preserve"> Leather,
luggage and
 footwear</t>
    <phoneticPr fontId="7" type="noConversion"/>
  </si>
  <si>
    <t xml:space="preserve"> Wearing apparel,
clothing accessories
and fur articles</t>
    <phoneticPr fontId="7" type="noConversion"/>
  </si>
  <si>
    <t xml:space="preserve"> Textiles
 except apparel</t>
    <phoneticPr fontId="7" type="noConversion"/>
  </si>
  <si>
    <t>Tobacco products</t>
    <phoneticPr fontId="7" type="noConversion"/>
  </si>
  <si>
    <t>Beverages</t>
    <phoneticPr fontId="7" type="noConversion"/>
  </si>
  <si>
    <t xml:space="preserve"> Food products</t>
    <phoneticPr fontId="7" type="noConversion"/>
  </si>
  <si>
    <t>산업용기계,
장비수리업</t>
    <phoneticPr fontId="7" type="noConversion"/>
  </si>
  <si>
    <t>기타제품</t>
    <phoneticPr fontId="7" type="noConversion"/>
  </si>
  <si>
    <t>가구</t>
    <phoneticPr fontId="7" type="noConversion"/>
  </si>
  <si>
    <t>기타운송장비</t>
    <phoneticPr fontId="7" type="noConversion"/>
  </si>
  <si>
    <t>자동차, 트레일러</t>
    <phoneticPr fontId="7" type="noConversion"/>
  </si>
  <si>
    <t>기타기계 및 장비</t>
    <phoneticPr fontId="7" type="noConversion"/>
  </si>
  <si>
    <t>전기장비</t>
    <phoneticPr fontId="7" type="noConversion"/>
  </si>
  <si>
    <t>의료, 정밀,
광학기기, 시계</t>
    <phoneticPr fontId="7" type="noConversion"/>
  </si>
  <si>
    <t>전자부품, 컴퓨터,
영상, 음향 
및 통신장비</t>
    <phoneticPr fontId="7" type="noConversion"/>
  </si>
  <si>
    <t>금속가공제품
(기계 및 가구 제외)</t>
    <phoneticPr fontId="7" type="noConversion"/>
  </si>
  <si>
    <t>1차금속</t>
    <phoneticPr fontId="7" type="noConversion"/>
  </si>
  <si>
    <t>비금속광물
제품</t>
    <phoneticPr fontId="7" type="noConversion"/>
  </si>
  <si>
    <t>고무, 플라스틱
제품</t>
    <phoneticPr fontId="7" type="noConversion"/>
  </si>
  <si>
    <r>
      <t>의료용</t>
    </r>
    <r>
      <rPr>
        <sz val="10"/>
        <rFont val="맑은 고딕"/>
        <family val="2"/>
        <charset val="129"/>
      </rPr>
      <t xml:space="preserve"> 물질,
의약품</t>
    </r>
    <phoneticPr fontId="7" type="noConversion"/>
  </si>
  <si>
    <t>화학물질,
화학제품
(의약품 제외)</t>
    <phoneticPr fontId="7" type="noConversion"/>
  </si>
  <si>
    <t>코크스, 연탄,
석유정제품</t>
    <phoneticPr fontId="7" type="noConversion"/>
  </si>
  <si>
    <t>인쇄, 기록매체
복제업</t>
    <phoneticPr fontId="7" type="noConversion"/>
  </si>
  <si>
    <r>
      <rPr>
        <sz val="10"/>
        <rFont val="나눔고딕"/>
        <family val="3"/>
        <charset val="129"/>
      </rPr>
      <t>펄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프</t>
    </r>
    <r>
      <rPr>
        <sz val="10"/>
        <rFont val="Arial Narrow"/>
        <family val="2"/>
      </rPr>
      <t xml:space="preserve">, </t>
    </r>
    <r>
      <rPr>
        <sz val="10"/>
        <rFont val="맑은 고딕"/>
        <family val="2"/>
        <charset val="129"/>
      </rPr>
      <t>종이,
종이제품</t>
    </r>
    <phoneticPr fontId="7" type="noConversion"/>
  </si>
  <si>
    <r>
      <rPr>
        <sz val="10"/>
        <rFont val="나눔고딕"/>
        <family val="3"/>
        <charset val="129"/>
      </rPr>
      <t>목</t>
    </r>
    <r>
      <rPr>
        <sz val="10"/>
        <rFont val="Arial Narrow"/>
        <family val="2"/>
      </rPr>
      <t xml:space="preserve"> </t>
    </r>
    <r>
      <rPr>
        <sz val="10"/>
        <rFont val="나눔고딕"/>
        <family val="3"/>
        <charset val="129"/>
      </rPr>
      <t>재</t>
    </r>
    <r>
      <rPr>
        <sz val="10"/>
        <rFont val="Arial Narrow"/>
        <family val="2"/>
      </rPr>
      <t xml:space="preserve"> , </t>
    </r>
    <r>
      <rPr>
        <sz val="10"/>
        <rFont val="맑은 고딕"/>
        <family val="2"/>
        <charset val="129"/>
      </rPr>
      <t>나무제품
(가구제외)</t>
    </r>
    <phoneticPr fontId="7" type="noConversion"/>
  </si>
  <si>
    <t>가죽, 가방, 
신발</t>
    <phoneticPr fontId="7" type="noConversion"/>
  </si>
  <si>
    <t>의복, 의복
액세서리
모피제품</t>
    <phoneticPr fontId="7" type="noConversion"/>
  </si>
  <si>
    <t xml:space="preserve">섬유제품 </t>
    <phoneticPr fontId="7" type="noConversion"/>
  </si>
  <si>
    <t>담배</t>
    <phoneticPr fontId="7" type="noConversion"/>
  </si>
  <si>
    <t>음료</t>
    <phoneticPr fontId="7" type="noConversion"/>
  </si>
  <si>
    <t>식료품</t>
    <phoneticPr fontId="7" type="noConversion"/>
  </si>
  <si>
    <t>합   계</t>
    <phoneticPr fontId="7" type="noConversion"/>
  </si>
  <si>
    <t>2. 제조업종별 전력사용량(2018~2020)(속)</t>
    <phoneticPr fontId="7" type="noConversion"/>
  </si>
  <si>
    <t>자료 :  한국전력공사목포지사</t>
  </si>
  <si>
    <t>자료 :  한국전력공사목포지사</t>
    <phoneticPr fontId="7" type="noConversion"/>
  </si>
  <si>
    <t>주 1) 개별난방용은 취사용에 속해있어 합계에서 제외
   2) 위 수치는 사용 세대수로 누적된 수치임
자료 : 전략산업과, 목포도시가스</t>
    <phoneticPr fontId="7" type="noConversion"/>
  </si>
  <si>
    <t>목포만
서해</t>
    <phoneticPr fontId="7" type="noConversion"/>
  </si>
  <si>
    <t>2. 제조업종별 전력사용량(2021 ~ 2024)</t>
    <phoneticPr fontId="7" type="noConversion"/>
  </si>
  <si>
    <t>2. 제조업종별 전력사용량(2021 ~ 2024)(속)</t>
    <phoneticPr fontId="7" type="noConversion"/>
  </si>
  <si>
    <t>2. 제조업종별 전력사용량(2018~2020)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</si>
</sst>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,##0_ "/>
    <numFmt numFmtId="177" formatCode="_ * #,##0_ ;_ * \-#,##0_ ;_ * &quot;-&quot;_ ;_ @_ "/>
    <numFmt numFmtId="178" formatCode="#,##0.0_ "/>
    <numFmt numFmtId="179" formatCode="#,##0;[Red]#,##0"/>
    <numFmt numFmtId="180" formatCode="#,##0_);[Red]\(#,##0\)"/>
    <numFmt numFmtId="181" formatCode="#,##0.0_);[Red]\(#,##0.0\)"/>
    <numFmt numFmtId="182" formatCode="_(* #,##0_);_(* \(#,##0\);_(* &quot;-&quot;_);_(@_)"/>
    <numFmt numFmtId="183" formatCode="#,##0.00_ "/>
  </numFmts>
  <fonts count="63">
    <font>
      <sz val="12"/>
      <name val="Times New Roman"/>
      <family val="1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name val="Times New Roman"/>
      <family val="1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sz val="9"/>
      <name val="바탕체"/>
      <family val="1"/>
      <charset val="129"/>
    </font>
    <font>
      <sz val="10"/>
      <name val="나눔고딕"/>
      <family val="3"/>
      <charset val="129"/>
    </font>
    <font>
      <sz val="10"/>
      <name val="Arial Narrow"/>
      <family val="2"/>
    </font>
    <font>
      <sz val="9"/>
      <name val="맑은 고딕"/>
      <family val="3"/>
      <charset val="129"/>
      <scheme val="minor"/>
    </font>
    <font>
      <sz val="9"/>
      <name val="Times New Roman"/>
      <family val="1"/>
    </font>
    <font>
      <sz val="10"/>
      <name val="바탕체"/>
      <family val="1"/>
      <charset val="129"/>
    </font>
    <font>
      <sz val="12"/>
      <name val="바탕체"/>
      <family val="1"/>
      <charset val="129"/>
    </font>
    <font>
      <sz val="11"/>
      <name val="Arial Narrow"/>
      <family val="2"/>
    </font>
    <font>
      <b/>
      <sz val="11"/>
      <name val="Arial Narrow"/>
      <family val="2"/>
    </font>
    <font>
      <sz val="11"/>
      <name val="돋움"/>
      <family val="3"/>
      <charset val="129"/>
    </font>
    <font>
      <sz val="10"/>
      <name val="Times New Roman"/>
      <family val="1"/>
    </font>
    <font>
      <sz val="12"/>
      <name val="바탕"/>
      <family val="1"/>
      <charset val="129"/>
    </font>
    <font>
      <b/>
      <sz val="9"/>
      <name val="Times New Roman"/>
      <family val="1"/>
    </font>
    <font>
      <sz val="9"/>
      <name val="바탕"/>
      <family val="1"/>
      <charset val="129"/>
    </font>
    <font>
      <sz val="11"/>
      <name val="Arial"/>
      <family val="2"/>
    </font>
    <font>
      <b/>
      <sz val="1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14"/>
      <name val="맑은 고딕"/>
      <family val="3"/>
      <charset val="129"/>
      <scheme val="minor"/>
    </font>
    <font>
      <b/>
      <sz val="14"/>
      <name val="바탕체"/>
      <family val="1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4"/>
      <name val="Times New Roman"/>
      <family val="1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Courier New"/>
      <family val="3"/>
    </font>
    <font>
      <b/>
      <sz val="11"/>
      <name val="Courier New"/>
      <family val="3"/>
    </font>
    <font>
      <b/>
      <sz val="12"/>
      <name val="바탕체"/>
      <family val="1"/>
      <charset val="129"/>
    </font>
    <font>
      <sz val="12"/>
      <name val="Arial Narrow"/>
      <family val="2"/>
    </font>
    <font>
      <sz val="11"/>
      <name val="Times New Roman"/>
      <family val="1"/>
    </font>
    <font>
      <sz val="10"/>
      <name val="-윤고딕320"/>
      <family val="1"/>
      <charset val="129"/>
    </font>
    <font>
      <sz val="12"/>
      <name val="Courier New"/>
      <family val="3"/>
    </font>
    <font>
      <b/>
      <sz val="12"/>
      <name val="Courier New"/>
      <family val="3"/>
    </font>
    <font>
      <sz val="8"/>
      <name val="맑은 고딕"/>
      <family val="2"/>
      <charset val="129"/>
      <scheme val="minor"/>
    </font>
    <font>
      <u/>
      <sz val="9"/>
      <name val="Times New Roman"/>
      <family val="1"/>
    </font>
    <font>
      <sz val="12"/>
      <name val="맑은 고딕"/>
      <family val="3"/>
      <charset val="129"/>
    </font>
    <font>
      <b/>
      <sz val="16"/>
      <name val="맑은 고딕"/>
      <family val="3"/>
      <charset val="129"/>
    </font>
    <font>
      <b/>
      <sz val="14"/>
      <name val="맑은 고딕"/>
      <family val="3"/>
      <charset val="129"/>
    </font>
    <font>
      <sz val="14"/>
      <name val="맑은 고딕"/>
      <family val="3"/>
      <charset val="129"/>
    </font>
    <font>
      <sz val="14"/>
      <name val="바탕체"/>
      <family val="1"/>
      <charset val="129"/>
    </font>
    <font>
      <b/>
      <sz val="12"/>
      <name val="굴림"/>
      <family val="3"/>
      <charset val="129"/>
    </font>
    <font>
      <sz val="9"/>
      <name val="굴림체"/>
      <family val="3"/>
      <charset val="129"/>
    </font>
    <font>
      <b/>
      <sz val="14"/>
      <color indexed="12"/>
      <name val="바탕체"/>
      <family val="1"/>
      <charset val="129"/>
    </font>
    <font>
      <b/>
      <sz val="16"/>
      <name val="바탕체"/>
      <family val="1"/>
      <charset val="129"/>
    </font>
    <font>
      <b/>
      <sz val="9"/>
      <name val="굴림체"/>
      <family val="3"/>
      <charset val="129"/>
    </font>
    <font>
      <sz val="11"/>
      <name val="나눔고딕"/>
      <family val="3"/>
      <charset val="129"/>
    </font>
    <font>
      <sz val="10"/>
      <name val="맑은 고딕"/>
      <family val="2"/>
      <charset val="129"/>
    </font>
    <font>
      <sz val="10"/>
      <name val="Arial Narrow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</borders>
  <cellStyleXfs count="16">
    <xf numFmtId="0" fontId="0" fillId="0" borderId="0"/>
    <xf numFmtId="41" fontId="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/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5">
    <xf numFmtId="0" fontId="0" fillId="0" borderId="0" xfId="0"/>
    <xf numFmtId="176" fontId="2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>
      <alignment horizontal="right"/>
    </xf>
    <xf numFmtId="0" fontId="9" fillId="0" borderId="0" xfId="0" applyFont="1" applyFill="1"/>
    <xf numFmtId="0" fontId="15" fillId="0" borderId="0" xfId="0" applyFont="1" applyFill="1"/>
    <xf numFmtId="0" fontId="15" fillId="0" borderId="0" xfId="0" applyFont="1" applyFill="1" applyBorder="1"/>
    <xf numFmtId="0" fontId="8" fillId="0" borderId="0" xfId="0" applyFont="1" applyFill="1"/>
    <xf numFmtId="0" fontId="9" fillId="0" borderId="0" xfId="0" applyFont="1" applyFill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top"/>
    </xf>
    <xf numFmtId="3" fontId="12" fillId="0" borderId="0" xfId="0" applyNumberFormat="1" applyFont="1" applyFill="1"/>
    <xf numFmtId="0" fontId="31" fillId="0" borderId="3" xfId="0" quotePrefix="1" applyNumberFormat="1" applyFont="1" applyFill="1" applyBorder="1" applyAlignment="1">
      <alignment horizontal="centerContinuous" vertical="center"/>
    </xf>
    <xf numFmtId="178" fontId="16" fillId="0" borderId="0" xfId="0" applyNumberFormat="1" applyFont="1" applyFill="1" applyBorder="1" applyAlignment="1">
      <alignment horizontal="center" vertical="center" wrapText="1" shrinkToFit="1"/>
    </xf>
    <xf numFmtId="176" fontId="16" fillId="0" borderId="4" xfId="0" applyNumberFormat="1" applyFont="1" applyFill="1" applyBorder="1" applyAlignment="1">
      <alignment horizontal="center" vertical="center" wrapText="1" shrinkToFit="1"/>
    </xf>
    <xf numFmtId="178" fontId="16" fillId="0" borderId="0" xfId="3" applyNumberFormat="1" applyFont="1" applyFill="1" applyBorder="1" applyAlignment="1">
      <alignment horizontal="center" vertical="center" wrapText="1" shrinkToFit="1"/>
    </xf>
    <xf numFmtId="176" fontId="16" fillId="0" borderId="4" xfId="3" applyNumberFormat="1" applyFont="1" applyFill="1" applyBorder="1" applyAlignment="1">
      <alignment horizontal="center" vertical="center" wrapText="1" shrinkToFit="1"/>
    </xf>
    <xf numFmtId="0" fontId="9" fillId="0" borderId="0" xfId="0" quotePrefix="1" applyFont="1" applyFill="1" applyAlignment="1">
      <alignment horizontal="left"/>
    </xf>
    <xf numFmtId="0" fontId="20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shrinkToFit="1"/>
    </xf>
    <xf numFmtId="176" fontId="13" fillId="0" borderId="0" xfId="0" applyNumberFormat="1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176" fontId="21" fillId="0" borderId="0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/>
    <xf numFmtId="3" fontId="9" fillId="0" borderId="0" xfId="0" applyNumberFormat="1" applyFont="1" applyFill="1"/>
    <xf numFmtId="0" fontId="9" fillId="0" borderId="0" xfId="0" applyFont="1" applyFill="1" applyBorder="1" applyAlignment="1"/>
    <xf numFmtId="0" fontId="22" fillId="0" borderId="0" xfId="0" applyFont="1" applyFill="1" applyAlignment="1">
      <alignment horizontal="left"/>
    </xf>
    <xf numFmtId="3" fontId="13" fillId="0" borderId="0" xfId="0" applyNumberFormat="1" applyFont="1" applyFill="1"/>
    <xf numFmtId="176" fontId="16" fillId="0" borderId="0" xfId="3" applyNumberFormat="1" applyFont="1" applyFill="1" applyBorder="1" applyAlignment="1" applyProtection="1">
      <alignment horizontal="center" vertical="center" wrapText="1" shrinkToFit="1"/>
    </xf>
    <xf numFmtId="176" fontId="16" fillId="0" borderId="4" xfId="3" applyNumberFormat="1" applyFont="1" applyFill="1" applyBorder="1" applyAlignment="1" applyProtection="1">
      <alignment horizontal="center" vertical="center" wrapText="1" shrinkToFit="1"/>
    </xf>
    <xf numFmtId="3" fontId="15" fillId="0" borderId="0" xfId="0" applyNumberFormat="1" applyFont="1" applyFill="1"/>
    <xf numFmtId="0" fontId="9" fillId="0" borderId="0" xfId="0" applyFont="1" applyFill="1" applyBorder="1"/>
    <xf numFmtId="3" fontId="9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centerContinuous"/>
    </xf>
    <xf numFmtId="0" fontId="9" fillId="0" borderId="0" xfId="0" applyNumberFormat="1" applyFont="1" applyFill="1" applyBorder="1" applyAlignment="1">
      <alignment horizontal="left" vertical="center"/>
    </xf>
    <xf numFmtId="179" fontId="24" fillId="0" borderId="0" xfId="0" applyNumberFormat="1" applyFont="1" applyFill="1" applyBorder="1" applyAlignment="1">
      <alignment horizontal="right" vertical="center"/>
    </xf>
    <xf numFmtId="176" fontId="25" fillId="0" borderId="0" xfId="0" applyNumberFormat="1" applyFont="1" applyFill="1" applyBorder="1" applyAlignment="1">
      <alignment horizontal="center" vertical="center"/>
    </xf>
    <xf numFmtId="176" fontId="26" fillId="0" borderId="0" xfId="0" applyNumberFormat="1" applyFont="1" applyFill="1" applyBorder="1" applyAlignment="1">
      <alignment horizontal="center" vertical="center"/>
    </xf>
    <xf numFmtId="179" fontId="27" fillId="0" borderId="0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/>
    <xf numFmtId="176" fontId="16" fillId="0" borderId="0" xfId="3" applyNumberFormat="1" applyFont="1" applyFill="1" applyBorder="1" applyAlignment="1">
      <alignment horizontal="center" vertical="center" wrapText="1" shrinkToFit="1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32" fillId="0" borderId="6" xfId="0" quotePrefix="1" applyNumberFormat="1" applyFont="1" applyFill="1" applyBorder="1" applyAlignment="1">
      <alignment horizontal="center" vertical="center"/>
    </xf>
    <xf numFmtId="176" fontId="17" fillId="0" borderId="9" xfId="3" applyNumberFormat="1" applyFont="1" applyFill="1" applyBorder="1" applyAlignment="1">
      <alignment horizontal="center" vertical="center" wrapText="1" shrinkToFit="1"/>
    </xf>
    <xf numFmtId="178" fontId="17" fillId="0" borderId="9" xfId="3" applyNumberFormat="1" applyFont="1" applyFill="1" applyBorder="1" applyAlignment="1">
      <alignment horizontal="center" vertical="center" wrapText="1" shrinkToFit="1"/>
    </xf>
    <xf numFmtId="176" fontId="17" fillId="0" borderId="7" xfId="3" applyNumberFormat="1" applyFont="1" applyFill="1" applyBorder="1" applyAlignment="1">
      <alignment horizontal="center" vertical="center" wrapText="1" shrinkToFit="1"/>
    </xf>
    <xf numFmtId="3" fontId="0" fillId="0" borderId="0" xfId="0" applyNumberFormat="1" applyFont="1" applyFill="1"/>
    <xf numFmtId="0" fontId="3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7" fillId="0" borderId="9" xfId="3" applyNumberFormat="1" applyFont="1" applyFill="1" applyBorder="1" applyAlignment="1" applyProtection="1">
      <alignment horizontal="center" vertical="center" wrapText="1" shrinkToFi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3" fontId="11" fillId="2" borderId="10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centerContinuous" vertical="center"/>
    </xf>
    <xf numFmtId="3" fontId="11" fillId="2" borderId="1" xfId="0" quotePrefix="1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2" borderId="3" xfId="0" applyNumberFormat="1" applyFont="1" applyFill="1" applyBorder="1" applyAlignment="1">
      <alignment horizontal="centerContinuous" vertical="center"/>
    </xf>
    <xf numFmtId="3" fontId="11" fillId="2" borderId="3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horizontal="center" wrapText="1"/>
    </xf>
    <xf numFmtId="3" fontId="11" fillId="2" borderId="8" xfId="0" applyNumberFormat="1" applyFont="1" applyFill="1" applyBorder="1" applyAlignment="1">
      <alignment horizontal="center" wrapText="1"/>
    </xf>
    <xf numFmtId="3" fontId="11" fillId="2" borderId="6" xfId="0" applyNumberFormat="1" applyFont="1" applyFill="1" applyBorder="1" applyAlignment="1">
      <alignment horizontal="center" wrapText="1"/>
    </xf>
    <xf numFmtId="0" fontId="11" fillId="2" borderId="3" xfId="0" quotePrefix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shrinkToFit="1"/>
    </xf>
    <xf numFmtId="3" fontId="11" fillId="2" borderId="2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 applyProtection="1">
      <alignment horizontal="center" vertical="center" wrapText="1" shrinkToFi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 applyProtection="1">
      <alignment horizontal="center" vertical="center" wrapText="1" shrinkToFit="1"/>
    </xf>
    <xf numFmtId="0" fontId="13" fillId="0" borderId="10" xfId="0" applyFont="1" applyFill="1" applyBorder="1" applyAlignment="1">
      <alignment vertical="center" shrinkToFit="1"/>
    </xf>
    <xf numFmtId="0" fontId="3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0" fillId="0" borderId="0" xfId="0" applyFont="1" applyFill="1" applyAlignment="1"/>
    <xf numFmtId="0" fontId="11" fillId="2" borderId="10" xfId="0" applyFont="1" applyFill="1" applyBorder="1" applyAlignment="1">
      <alignment horizontal="centerContinuous" vertical="center"/>
    </xf>
    <xf numFmtId="0" fontId="11" fillId="2" borderId="1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1" fillId="2" borderId="13" xfId="0" applyFont="1" applyFill="1" applyBorder="1" applyAlignment="1">
      <alignment horizontal="centerContinuous" vertical="center"/>
    </xf>
    <xf numFmtId="0" fontId="11" fillId="2" borderId="12" xfId="0" applyFont="1" applyFill="1" applyBorder="1" applyAlignment="1">
      <alignment horizontal="centerContinuous" vertical="center"/>
    </xf>
    <xf numFmtId="0" fontId="11" fillId="2" borderId="0" xfId="0" applyFont="1" applyFill="1" applyBorder="1" applyAlignment="1">
      <alignment horizontal="centerContinuous"/>
    </xf>
    <xf numFmtId="0" fontId="11" fillId="2" borderId="5" xfId="0" applyFont="1" applyFill="1" applyBorder="1" applyAlignment="1">
      <alignment horizontal="centerContinuous"/>
    </xf>
    <xf numFmtId="0" fontId="11" fillId="2" borderId="7" xfId="0" applyFont="1" applyFill="1" applyBorder="1" applyAlignment="1">
      <alignment horizontal="centerContinuous"/>
    </xf>
    <xf numFmtId="0" fontId="11" fillId="2" borderId="0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shrinkToFit="1"/>
    </xf>
    <xf numFmtId="0" fontId="11" fillId="2" borderId="9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176" fontId="16" fillId="0" borderId="5" xfId="0" applyNumberFormat="1" applyFont="1" applyFill="1" applyBorder="1" applyAlignment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176" fontId="16" fillId="0" borderId="0" xfId="0" applyNumberFormat="1" applyFont="1" applyFill="1" applyBorder="1" applyAlignment="1">
      <alignment horizontal="center" vertical="center" shrinkToFit="1"/>
    </xf>
    <xf numFmtId="178" fontId="16" fillId="0" borderId="4" xfId="0" applyNumberFormat="1" applyFont="1" applyFill="1" applyBorder="1" applyAlignment="1">
      <alignment horizontal="center" vertical="center" shrinkToFit="1"/>
    </xf>
    <xf numFmtId="0" fontId="37" fillId="0" borderId="0" xfId="0" applyFont="1" applyFill="1" applyAlignment="1">
      <alignment shrinkToFit="1"/>
    </xf>
    <xf numFmtId="0" fontId="38" fillId="0" borderId="0" xfId="0" applyFont="1" applyFill="1" applyAlignment="1">
      <alignment shrinkToFit="1"/>
    </xf>
    <xf numFmtId="0" fontId="32" fillId="0" borderId="3" xfId="0" applyFont="1" applyFill="1" applyBorder="1" applyAlignment="1">
      <alignment horizontal="center" vertical="center" shrinkToFit="1"/>
    </xf>
    <xf numFmtId="176" fontId="17" fillId="0" borderId="5" xfId="0" applyNumberFormat="1" applyFont="1" applyFill="1" applyBorder="1" applyAlignment="1">
      <alignment horizontal="center" vertical="center" shrinkToFit="1"/>
    </xf>
    <xf numFmtId="178" fontId="17" fillId="0" borderId="0" xfId="0" applyNumberFormat="1" applyFont="1" applyFill="1" applyBorder="1" applyAlignment="1">
      <alignment horizontal="center" vertical="center" shrinkToFit="1"/>
    </xf>
    <xf numFmtId="176" fontId="17" fillId="0" borderId="0" xfId="0" applyNumberFormat="1" applyFont="1" applyFill="1" applyBorder="1" applyAlignment="1">
      <alignment horizontal="center" vertical="center" shrinkToFit="1"/>
    </xf>
    <xf numFmtId="178" fontId="17" fillId="0" borderId="4" xfId="0" applyNumberFormat="1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178" fontId="16" fillId="0" borderId="7" xfId="0" applyNumberFormat="1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shrinkToFit="1"/>
    </xf>
    <xf numFmtId="0" fontId="9" fillId="0" borderId="0" xfId="0" applyFont="1" applyFill="1" applyAlignment="1">
      <alignment vertical="center"/>
    </xf>
    <xf numFmtId="180" fontId="39" fillId="0" borderId="5" xfId="0" applyNumberFormat="1" applyFont="1" applyFill="1" applyBorder="1" applyAlignment="1">
      <alignment horizontal="right" vertical="center" shrinkToFit="1"/>
    </xf>
    <xf numFmtId="181" fontId="39" fillId="0" borderId="0" xfId="0" applyNumberFormat="1" applyFont="1" applyFill="1" applyBorder="1" applyAlignment="1">
      <alignment horizontal="right" vertical="center" shrinkToFit="1"/>
    </xf>
    <xf numFmtId="176" fontId="8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176" fontId="9" fillId="0" borderId="0" xfId="0" applyNumberFormat="1" applyFont="1" applyFill="1"/>
    <xf numFmtId="176" fontId="11" fillId="2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shrinkToFit="1"/>
    </xf>
    <xf numFmtId="176" fontId="16" fillId="0" borderId="4" xfId="0" applyNumberFormat="1" applyFont="1" applyFill="1" applyBorder="1" applyAlignment="1">
      <alignment horizontal="center" vertical="center" shrinkToFit="1"/>
    </xf>
    <xf numFmtId="0" fontId="41" fillId="0" borderId="0" xfId="0" applyFont="1" applyFill="1" applyAlignment="1">
      <alignment shrinkToFit="1"/>
    </xf>
    <xf numFmtId="0" fontId="39" fillId="0" borderId="0" xfId="0" applyFont="1" applyFill="1" applyAlignment="1">
      <alignment shrinkToFit="1"/>
    </xf>
    <xf numFmtId="0" fontId="39" fillId="0" borderId="0" xfId="0" applyFont="1" applyFill="1" applyBorder="1" applyAlignment="1">
      <alignment shrinkToFit="1"/>
    </xf>
    <xf numFmtId="176" fontId="42" fillId="0" borderId="0" xfId="0" applyNumberFormat="1" applyFont="1" applyFill="1" applyBorder="1" applyAlignment="1">
      <alignment horizontal="right" vertical="center" shrinkToFit="1"/>
    </xf>
    <xf numFmtId="182" fontId="39" fillId="0" borderId="0" xfId="0" applyNumberFormat="1" applyFont="1" applyFill="1"/>
    <xf numFmtId="0" fontId="39" fillId="0" borderId="0" xfId="0" applyFont="1" applyFill="1"/>
    <xf numFmtId="0" fontId="44" fillId="0" borderId="0" xfId="0" applyFont="1" applyFill="1"/>
    <xf numFmtId="176" fontId="44" fillId="0" borderId="0" xfId="0" applyNumberFormat="1" applyFont="1" applyFill="1"/>
    <xf numFmtId="176" fontId="0" fillId="0" borderId="0" xfId="0" applyNumberFormat="1" applyFont="1" applyFill="1"/>
    <xf numFmtId="0" fontId="6" fillId="0" borderId="0" xfId="10" applyFont="1" applyFill="1"/>
    <xf numFmtId="0" fontId="8" fillId="0" borderId="0" xfId="10" applyFont="1" applyFill="1" applyAlignment="1"/>
    <xf numFmtId="0" fontId="6" fillId="0" borderId="0" xfId="10" applyFont="1" applyFill="1" applyAlignment="1">
      <alignment horizontal="center" vertical="center"/>
    </xf>
    <xf numFmtId="0" fontId="9" fillId="0" borderId="0" xfId="10" applyFont="1" applyFill="1"/>
    <xf numFmtId="0" fontId="9" fillId="0" borderId="0" xfId="10" applyFont="1" applyFill="1" applyAlignment="1">
      <alignment horizontal="centerContinuous"/>
    </xf>
    <xf numFmtId="0" fontId="9" fillId="0" borderId="0" xfId="10" applyFont="1" applyFill="1" applyBorder="1" applyAlignment="1">
      <alignment horizontal="centerContinuous"/>
    </xf>
    <xf numFmtId="0" fontId="9" fillId="0" borderId="0" xfId="10" applyFont="1" applyFill="1" applyAlignment="1">
      <alignment horizontal="right"/>
    </xf>
    <xf numFmtId="0" fontId="6" fillId="0" borderId="0" xfId="10" applyFont="1" applyFill="1" applyAlignment="1">
      <alignment vertical="center"/>
    </xf>
    <xf numFmtId="0" fontId="11" fillId="2" borderId="0" xfId="10" applyFont="1" applyFill="1" applyBorder="1" applyAlignment="1">
      <alignment horizontal="centerContinuous" vertical="center"/>
    </xf>
    <xf numFmtId="0" fontId="11" fillId="2" borderId="4" xfId="10" applyFont="1" applyFill="1" applyBorder="1" applyAlignment="1">
      <alignment horizontal="centerContinuous" vertical="center"/>
    </xf>
    <xf numFmtId="0" fontId="11" fillId="2" borderId="5" xfId="10" applyFont="1" applyFill="1" applyBorder="1" applyAlignment="1">
      <alignment horizontal="centerContinuous" vertical="center"/>
    </xf>
    <xf numFmtId="0" fontId="11" fillId="2" borderId="1" xfId="10" quotePrefix="1" applyFont="1" applyFill="1" applyBorder="1" applyAlignment="1">
      <alignment horizontal="center" vertical="center"/>
    </xf>
    <xf numFmtId="0" fontId="11" fillId="2" borderId="7" xfId="10" applyFont="1" applyFill="1" applyBorder="1" applyAlignment="1">
      <alignment horizontal="center" wrapText="1"/>
    </xf>
    <xf numFmtId="0" fontId="11" fillId="2" borderId="6" xfId="10" applyFont="1" applyFill="1" applyBorder="1" applyAlignment="1">
      <alignment horizontal="center"/>
    </xf>
    <xf numFmtId="0" fontId="11" fillId="2" borderId="6" xfId="10" applyFont="1" applyFill="1" applyBorder="1" applyAlignment="1">
      <alignment horizontal="center" wrapText="1"/>
    </xf>
    <xf numFmtId="0" fontId="31" fillId="0" borderId="3" xfId="10" applyFont="1" applyFill="1" applyBorder="1" applyAlignment="1">
      <alignment horizontal="center" vertical="center"/>
    </xf>
    <xf numFmtId="176" fontId="16" fillId="0" borderId="0" xfId="10" applyNumberFormat="1" applyFont="1" applyFill="1" applyBorder="1" applyAlignment="1">
      <alignment horizontal="center" vertical="center" shrinkToFit="1"/>
    </xf>
    <xf numFmtId="176" fontId="16" fillId="0" borderId="4" xfId="10" applyNumberFormat="1" applyFont="1" applyFill="1" applyBorder="1" applyAlignment="1">
      <alignment horizontal="center" vertical="center" shrinkToFit="1"/>
    </xf>
    <xf numFmtId="0" fontId="46" fillId="0" borderId="0" xfId="10" applyFont="1" applyFill="1" applyBorder="1" applyAlignment="1">
      <alignment horizontal="right" vertical="center"/>
    </xf>
    <xf numFmtId="0" fontId="46" fillId="0" borderId="0" xfId="10" applyFont="1" applyFill="1" applyBorder="1"/>
    <xf numFmtId="176" fontId="16" fillId="0" borderId="0" xfId="13" applyNumberFormat="1" applyFont="1" applyFill="1" applyBorder="1" applyAlignment="1">
      <alignment horizontal="center" vertical="center"/>
    </xf>
    <xf numFmtId="0" fontId="47" fillId="0" borderId="0" xfId="10" applyFont="1" applyFill="1" applyBorder="1" applyAlignment="1">
      <alignment horizontal="right" vertical="center"/>
    </xf>
    <xf numFmtId="0" fontId="47" fillId="0" borderId="0" xfId="10" applyFont="1" applyFill="1" applyBorder="1"/>
    <xf numFmtId="0" fontId="32" fillId="0" borderId="3" xfId="10" applyFont="1" applyFill="1" applyBorder="1" applyAlignment="1">
      <alignment horizontal="center" vertical="center"/>
    </xf>
    <xf numFmtId="176" fontId="17" fillId="0" borderId="0" xfId="10" applyNumberFormat="1" applyFont="1" applyFill="1" applyBorder="1" applyAlignment="1">
      <alignment horizontal="center" vertical="center" shrinkToFit="1"/>
    </xf>
    <xf numFmtId="176" fontId="17" fillId="0" borderId="0" xfId="14" applyNumberFormat="1" applyFont="1" applyFill="1" applyBorder="1" applyAlignment="1">
      <alignment horizontal="center" vertical="center"/>
    </xf>
    <xf numFmtId="176" fontId="17" fillId="0" borderId="4" xfId="10" applyNumberFormat="1" applyFont="1" applyFill="1" applyBorder="1" applyAlignment="1">
      <alignment horizontal="center" vertical="center" shrinkToFit="1"/>
    </xf>
    <xf numFmtId="176" fontId="16" fillId="0" borderId="0" xfId="14" applyNumberFormat="1" applyFont="1" applyFill="1" applyBorder="1" applyAlignment="1">
      <alignment horizontal="center" vertical="center"/>
    </xf>
    <xf numFmtId="0" fontId="6" fillId="0" borderId="0" xfId="10" applyFont="1" applyFill="1" applyBorder="1" applyAlignment="1">
      <alignment horizontal="right" vertical="center"/>
    </xf>
    <xf numFmtId="0" fontId="6" fillId="0" borderId="0" xfId="10" applyFont="1" applyFill="1" applyBorder="1"/>
    <xf numFmtId="0" fontId="31" fillId="0" borderId="6" xfId="10" applyFont="1" applyFill="1" applyBorder="1" applyAlignment="1">
      <alignment horizontal="center" vertical="center"/>
    </xf>
    <xf numFmtId="176" fontId="16" fillId="0" borderId="9" xfId="14" applyNumberFormat="1" applyFont="1" applyFill="1" applyBorder="1" applyAlignment="1">
      <alignment horizontal="center" vertical="center"/>
    </xf>
    <xf numFmtId="176" fontId="16" fillId="0" borderId="9" xfId="10" applyNumberFormat="1" applyFont="1" applyFill="1" applyBorder="1" applyAlignment="1">
      <alignment horizontal="center" vertical="center" shrinkToFit="1"/>
    </xf>
    <xf numFmtId="176" fontId="16" fillId="0" borderId="7" xfId="10" applyNumberFormat="1" applyFont="1" applyFill="1" applyBorder="1" applyAlignment="1">
      <alignment horizontal="center" vertical="center" shrinkToFit="1"/>
    </xf>
    <xf numFmtId="0" fontId="13" fillId="0" borderId="0" xfId="10" applyFont="1" applyFill="1"/>
    <xf numFmtId="0" fontId="49" fillId="0" borderId="0" xfId="10" applyFont="1" applyFill="1" applyAlignment="1" applyProtection="1"/>
    <xf numFmtId="0" fontId="50" fillId="0" borderId="0" xfId="10" applyFont="1" applyFill="1" applyAlignment="1"/>
    <xf numFmtId="0" fontId="14" fillId="0" borderId="0" xfId="10" applyFont="1" applyFill="1"/>
    <xf numFmtId="0" fontId="14" fillId="0" borderId="0" xfId="10" applyFont="1" applyFill="1" applyAlignment="1">
      <alignment horizontal="centerContinuous"/>
    </xf>
    <xf numFmtId="0" fontId="54" fillId="0" borderId="0" xfId="10" applyFont="1" applyFill="1" applyBorder="1" applyAlignment="1">
      <alignment horizontal="centerContinuous"/>
    </xf>
    <xf numFmtId="0" fontId="15" fillId="0" borderId="0" xfId="10" applyFont="1" applyFill="1"/>
    <xf numFmtId="0" fontId="11" fillId="2" borderId="10" xfId="10" applyFont="1" applyFill="1" applyBorder="1" applyAlignment="1">
      <alignment horizontal="center" vertical="center"/>
    </xf>
    <xf numFmtId="0" fontId="11" fillId="2" borderId="7" xfId="10" applyFont="1" applyFill="1" applyBorder="1" applyAlignment="1">
      <alignment horizontal="center" vertical="center"/>
    </xf>
    <xf numFmtId="0" fontId="11" fillId="2" borderId="14" xfId="10" applyFont="1" applyFill="1" applyBorder="1" applyAlignment="1">
      <alignment horizontal="center" vertical="center"/>
    </xf>
    <xf numFmtId="0" fontId="11" fillId="2" borderId="6" xfId="10" applyFont="1" applyFill="1" applyBorder="1" applyAlignment="1">
      <alignment horizontal="center" vertical="center" wrapText="1"/>
    </xf>
    <xf numFmtId="0" fontId="31" fillId="0" borderId="3" xfId="10" applyFont="1" applyFill="1" applyBorder="1" applyAlignment="1">
      <alignment horizontal="center" vertical="center" shrinkToFit="1"/>
    </xf>
    <xf numFmtId="176" fontId="16" fillId="0" borderId="4" xfId="10" applyNumberFormat="1" applyFont="1" applyFill="1" applyBorder="1" applyAlignment="1">
      <alignment horizontal="center" vertical="center" wrapText="1" shrinkToFit="1"/>
    </xf>
    <xf numFmtId="0" fontId="47" fillId="0" borderId="0" xfId="10" applyFont="1" applyFill="1" applyBorder="1" applyAlignment="1">
      <alignment shrinkToFit="1"/>
    </xf>
    <xf numFmtId="176" fontId="47" fillId="0" borderId="0" xfId="10" applyNumberFormat="1" applyFont="1" applyFill="1" applyBorder="1" applyAlignment="1">
      <alignment shrinkToFit="1"/>
    </xf>
    <xf numFmtId="0" fontId="46" fillId="0" borderId="0" xfId="10" applyFont="1" applyFill="1" applyBorder="1" applyAlignment="1">
      <alignment shrinkToFit="1"/>
    </xf>
    <xf numFmtId="0" fontId="32" fillId="0" borderId="3" xfId="10" applyFont="1" applyFill="1" applyBorder="1" applyAlignment="1">
      <alignment horizontal="center" vertical="center" shrinkToFit="1"/>
    </xf>
    <xf numFmtId="176" fontId="17" fillId="0" borderId="4" xfId="10" applyNumberFormat="1" applyFont="1" applyFill="1" applyBorder="1" applyAlignment="1">
      <alignment horizontal="center" vertical="center" wrapText="1" shrinkToFit="1"/>
    </xf>
    <xf numFmtId="41" fontId="47" fillId="0" borderId="0" xfId="10" applyNumberFormat="1" applyFont="1" applyFill="1" applyBorder="1" applyAlignment="1">
      <alignment shrinkToFit="1"/>
    </xf>
    <xf numFmtId="0" fontId="6" fillId="0" borderId="0" xfId="10" applyFont="1" applyFill="1" applyBorder="1" applyAlignment="1">
      <alignment shrinkToFit="1"/>
    </xf>
    <xf numFmtId="176" fontId="6" fillId="0" borderId="0" xfId="10" applyNumberFormat="1" applyFont="1" applyFill="1" applyBorder="1" applyAlignment="1">
      <alignment shrinkToFit="1"/>
    </xf>
    <xf numFmtId="176" fontId="16" fillId="0" borderId="7" xfId="10" applyNumberFormat="1" applyFont="1" applyFill="1" applyBorder="1" applyAlignment="1">
      <alignment horizontal="center" vertical="center" wrapText="1" shrinkToFit="1"/>
    </xf>
    <xf numFmtId="182" fontId="55" fillId="0" borderId="0" xfId="10" applyNumberFormat="1" applyFont="1" applyFill="1" applyBorder="1" applyAlignment="1">
      <alignment horizontal="right" vertical="center" shrinkToFit="1"/>
    </xf>
    <xf numFmtId="0" fontId="12" fillId="0" borderId="0" xfId="0" applyFont="1" applyFill="1" applyBorder="1"/>
    <xf numFmtId="0" fontId="56" fillId="0" borderId="0" xfId="0" applyFont="1" applyFill="1" applyBorder="1"/>
    <xf numFmtId="0" fontId="12" fillId="0" borderId="0" xfId="0" applyFont="1" applyFill="1" applyAlignment="1"/>
    <xf numFmtId="0" fontId="0" fillId="0" borderId="0" xfId="0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58" fillId="0" borderId="0" xfId="0" applyFont="1" applyFill="1" applyBorder="1" applyAlignment="1"/>
    <xf numFmtId="0" fontId="5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Continuous" vertical="center" wrapText="1"/>
    </xf>
    <xf numFmtId="0" fontId="10" fillId="2" borderId="10" xfId="0" applyFont="1" applyFill="1" applyBorder="1" applyAlignment="1">
      <alignment horizontal="centerContinuous" vertical="center"/>
    </xf>
    <xf numFmtId="177" fontId="10" fillId="2" borderId="2" xfId="0" applyNumberFormat="1" applyFont="1" applyFill="1" applyBorder="1" applyAlignment="1">
      <alignment horizontal="centerContinuous" vertical="center"/>
    </xf>
    <xf numFmtId="177" fontId="13" fillId="0" borderId="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7" fontId="11" fillId="2" borderId="4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182" fontId="16" fillId="0" borderId="0" xfId="0" applyNumberFormat="1" applyFont="1" applyFill="1" applyBorder="1" applyAlignment="1" applyProtection="1">
      <alignment horizontal="center" vertical="center" wrapText="1"/>
    </xf>
    <xf numFmtId="178" fontId="16" fillId="0" borderId="0" xfId="0" applyNumberFormat="1" applyFont="1" applyFill="1" applyBorder="1" applyAlignment="1" applyProtection="1">
      <alignment horizontal="center" vertical="center" shrinkToFit="1"/>
    </xf>
    <xf numFmtId="0" fontId="59" fillId="0" borderId="0" xfId="0" applyFont="1" applyFill="1" applyBorder="1"/>
    <xf numFmtId="0" fontId="32" fillId="0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Continuous" vertical="center" wrapText="1"/>
    </xf>
    <xf numFmtId="177" fontId="10" fillId="2" borderId="10" xfId="0" applyNumberFormat="1" applyFont="1" applyFill="1" applyBorder="1" applyAlignment="1">
      <alignment horizontal="centerContinuous" vertical="center"/>
    </xf>
    <xf numFmtId="177" fontId="10" fillId="2" borderId="0" xfId="0" applyNumberFormat="1" applyFont="1" applyFill="1" applyBorder="1" applyAlignment="1">
      <alignment horizontal="centerContinuous" vertical="center"/>
    </xf>
    <xf numFmtId="177" fontId="10" fillId="2" borderId="9" xfId="0" applyNumberFormat="1" applyFont="1" applyFill="1" applyBorder="1" applyAlignment="1">
      <alignment horizontal="centerContinuous" vertical="center"/>
    </xf>
    <xf numFmtId="177" fontId="10" fillId="2" borderId="7" xfId="0" applyNumberFormat="1" applyFont="1" applyFill="1" applyBorder="1" applyAlignment="1">
      <alignment horizontal="centerContinuous" vertical="center"/>
    </xf>
    <xf numFmtId="177" fontId="10" fillId="2" borderId="5" xfId="0" applyNumberFormat="1" applyFont="1" applyFill="1" applyBorder="1" applyAlignment="1">
      <alignment horizontal="centerContinuous" vertical="center"/>
    </xf>
    <xf numFmtId="177" fontId="10" fillId="2" borderId="3" xfId="0" applyNumberFormat="1" applyFont="1" applyFill="1" applyBorder="1" applyAlignment="1">
      <alignment horizontal="center" vertical="center"/>
    </xf>
    <xf numFmtId="177" fontId="10" fillId="2" borderId="5" xfId="0" applyNumberFormat="1" applyFont="1" applyFill="1" applyBorder="1" applyAlignment="1">
      <alignment horizontal="center" vertical="center"/>
    </xf>
    <xf numFmtId="177" fontId="11" fillId="2" borderId="8" xfId="0" applyNumberFormat="1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Continuous" vertical="center" wrapText="1"/>
    </xf>
    <xf numFmtId="183" fontId="16" fillId="0" borderId="0" xfId="0" applyNumberFormat="1" applyFont="1" applyFill="1" applyBorder="1" applyAlignment="1">
      <alignment horizontal="center" vertical="center" wrapText="1" shrinkToFit="1"/>
    </xf>
    <xf numFmtId="0" fontId="56" fillId="0" borderId="0" xfId="0" applyFont="1" applyFill="1" applyBorder="1" applyAlignment="1">
      <alignment vertical="top"/>
    </xf>
    <xf numFmtId="0" fontId="56" fillId="0" borderId="0" xfId="0" applyFont="1" applyFill="1"/>
    <xf numFmtId="0" fontId="58" fillId="0" borderId="9" xfId="0" applyFont="1" applyFill="1" applyBorder="1" applyAlignment="1"/>
    <xf numFmtId="177" fontId="11" fillId="2" borderId="3" xfId="0" applyNumberFormat="1" applyFont="1" applyFill="1" applyBorder="1" applyAlignment="1">
      <alignment horizontal="center" vertical="center" wrapText="1"/>
    </xf>
    <xf numFmtId="0" fontId="32" fillId="0" borderId="6" xfId="10" applyFont="1" applyFill="1" applyBorder="1" applyAlignment="1">
      <alignment horizontal="centerContinuous" vertical="center" wrapText="1"/>
    </xf>
    <xf numFmtId="177" fontId="11" fillId="2" borderId="11" xfId="0" applyNumberFormat="1" applyFont="1" applyFill="1" applyBorder="1" applyAlignment="1">
      <alignment horizontal="center" vertical="center" shrinkToFit="1"/>
    </xf>
    <xf numFmtId="177" fontId="11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1" fillId="2" borderId="6" xfId="0" applyFont="1" applyFill="1" applyBorder="1" applyAlignment="1">
      <alignment horizontal="center" vertical="center" wrapText="1" shrinkToFit="1"/>
    </xf>
    <xf numFmtId="177" fontId="11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Continuous" vertical="center" wrapText="1"/>
    </xf>
    <xf numFmtId="177" fontId="11" fillId="2" borderId="12" xfId="0" applyNumberFormat="1" applyFont="1" applyFill="1" applyBorder="1" applyAlignment="1">
      <alignment horizontal="centerContinuous" vertical="center"/>
    </xf>
    <xf numFmtId="176" fontId="56" fillId="0" borderId="0" xfId="0" applyNumberFormat="1" applyFont="1" applyFill="1" applyBorder="1"/>
    <xf numFmtId="0" fontId="32" fillId="0" borderId="3" xfId="0" applyFont="1" applyFill="1" applyBorder="1" applyAlignment="1">
      <alignment horizontal="centerContinuous" vertical="center" wrapText="1"/>
    </xf>
    <xf numFmtId="177" fontId="11" fillId="2" borderId="10" xfId="0" applyNumberFormat="1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centerContinuous" vertical="center"/>
    </xf>
    <xf numFmtId="177" fontId="11" fillId="2" borderId="2" xfId="0" applyNumberFormat="1" applyFont="1" applyFill="1" applyBorder="1" applyAlignment="1">
      <alignment horizontal="centerContinuous" vertical="center"/>
    </xf>
    <xf numFmtId="0" fontId="11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177" fontId="11" fillId="2" borderId="15" xfId="0" applyNumberFormat="1" applyFont="1" applyFill="1" applyBorder="1" applyAlignment="1">
      <alignment horizontal="centerContinuous" vertical="center"/>
    </xf>
    <xf numFmtId="177" fontId="11" fillId="2" borderId="13" xfId="0" applyNumberFormat="1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 wrapText="1"/>
    </xf>
    <xf numFmtId="177" fontId="11" fillId="2" borderId="6" xfId="0" applyNumberFormat="1" applyFont="1" applyFill="1" applyBorder="1" applyAlignment="1">
      <alignment vertical="center" wrapText="1"/>
    </xf>
    <xf numFmtId="178" fontId="17" fillId="0" borderId="9" xfId="0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31" fillId="0" borderId="3" xfId="0" quotePrefix="1" applyNumberFormat="1" applyFont="1" applyFill="1" applyBorder="1" applyAlignment="1">
      <alignment horizontal="center" vertical="center"/>
    </xf>
    <xf numFmtId="0" fontId="31" fillId="0" borderId="3" xfId="10" applyFont="1" applyFill="1" applyBorder="1" applyAlignment="1">
      <alignment horizontal="centerContinuous" vertical="center" wrapText="1"/>
    </xf>
    <xf numFmtId="176" fontId="16" fillId="0" borderId="0" xfId="0" applyNumberFormat="1" applyFont="1" applyFill="1" applyBorder="1" applyAlignment="1" applyProtection="1">
      <alignment horizontal="center" vertical="center" shrinkToFit="1"/>
    </xf>
    <xf numFmtId="176" fontId="16" fillId="0" borderId="4" xfId="0" applyNumberFormat="1" applyFont="1" applyFill="1" applyBorder="1" applyAlignment="1" applyProtection="1">
      <alignment horizontal="center" vertical="center" shrinkToFit="1"/>
    </xf>
    <xf numFmtId="176" fontId="16" fillId="0" borderId="0" xfId="0" applyNumberFormat="1" applyFont="1" applyFill="1" applyBorder="1" applyAlignment="1">
      <alignment horizontal="center" vertical="center" wrapText="1" shrinkToFit="1"/>
    </xf>
    <xf numFmtId="176" fontId="17" fillId="0" borderId="0" xfId="10" applyNumberFormat="1" applyFont="1" applyFill="1" applyBorder="1" applyAlignment="1">
      <alignment horizontal="center" vertical="center" wrapText="1" shrinkToFit="1"/>
    </xf>
    <xf numFmtId="176" fontId="16" fillId="0" borderId="5" xfId="3" applyNumberFormat="1" applyFont="1" applyFill="1" applyBorder="1" applyAlignment="1">
      <alignment horizontal="center" vertical="center" shrinkToFit="1"/>
    </xf>
    <xf numFmtId="176" fontId="16" fillId="0" borderId="0" xfId="3" applyNumberFormat="1" applyFont="1" applyFill="1" applyBorder="1" applyAlignment="1">
      <alignment horizontal="center" vertical="center" shrinkToFit="1"/>
    </xf>
    <xf numFmtId="176" fontId="16" fillId="0" borderId="8" xfId="3" applyNumberFormat="1" applyFont="1" applyFill="1" applyBorder="1" applyAlignment="1">
      <alignment horizontal="center" vertical="center" shrinkToFit="1"/>
    </xf>
    <xf numFmtId="176" fontId="16" fillId="0" borderId="9" xfId="3" applyNumberFormat="1" applyFont="1" applyFill="1" applyBorder="1" applyAlignment="1">
      <alignment horizontal="center" vertical="center" shrinkToFit="1"/>
    </xf>
    <xf numFmtId="0" fontId="9" fillId="0" borderId="0" xfId="10" applyFont="1" applyFill="1" applyAlignment="1">
      <alignment horizontal="left" vertical="center"/>
    </xf>
    <xf numFmtId="0" fontId="12" fillId="0" borderId="0" xfId="10" applyFont="1" applyFill="1"/>
    <xf numFmtId="0" fontId="12" fillId="0" borderId="0" xfId="10" applyFont="1" applyFill="1" applyBorder="1" applyAlignment="1"/>
    <xf numFmtId="0" fontId="31" fillId="0" borderId="3" xfId="3" quotePrefix="1" applyNumberFormat="1" applyFont="1" applyFill="1" applyBorder="1" applyAlignment="1">
      <alignment horizontal="center" vertical="center"/>
    </xf>
    <xf numFmtId="0" fontId="31" fillId="0" borderId="4" xfId="3" quotePrefix="1" applyNumberFormat="1" applyFont="1" applyFill="1" applyBorder="1" applyAlignment="1">
      <alignment horizontal="center" vertical="center"/>
    </xf>
    <xf numFmtId="0" fontId="32" fillId="0" borderId="7" xfId="3" quotePrefix="1" applyNumberFormat="1" applyFont="1" applyFill="1" applyBorder="1" applyAlignment="1">
      <alignment horizontal="center" vertical="center"/>
    </xf>
    <xf numFmtId="182" fontId="16" fillId="0" borderId="0" xfId="3" applyNumberFormat="1" applyFont="1" applyFill="1" applyBorder="1" applyAlignment="1" applyProtection="1">
      <alignment horizontal="center" vertical="center" wrapText="1"/>
    </xf>
    <xf numFmtId="176" fontId="16" fillId="0" borderId="0" xfId="3" applyNumberFormat="1" applyFont="1" applyFill="1" applyBorder="1" applyAlignment="1" applyProtection="1">
      <alignment horizontal="center" vertical="center" shrinkToFit="1"/>
    </xf>
    <xf numFmtId="178" fontId="16" fillId="0" borderId="0" xfId="3" applyNumberFormat="1" applyFont="1" applyFill="1" applyBorder="1" applyAlignment="1" applyProtection="1">
      <alignment horizontal="center" vertical="center" shrinkToFit="1"/>
    </xf>
    <xf numFmtId="176" fontId="17" fillId="0" borderId="9" xfId="3" applyNumberFormat="1" applyFont="1" applyFill="1" applyBorder="1" applyAlignment="1" applyProtection="1">
      <alignment horizontal="center" vertical="center" shrinkToFit="1"/>
    </xf>
    <xf numFmtId="183" fontId="16" fillId="0" borderId="0" xfId="3" applyNumberFormat="1" applyFont="1" applyFill="1" applyBorder="1" applyAlignment="1">
      <alignment horizontal="center" vertical="center" wrapText="1" shrinkToFit="1"/>
    </xf>
    <xf numFmtId="183" fontId="17" fillId="0" borderId="9" xfId="3" applyNumberFormat="1" applyFont="1" applyFill="1" applyBorder="1" applyAlignment="1">
      <alignment horizontal="center" vertical="center" wrapText="1" shrinkToFit="1"/>
    </xf>
    <xf numFmtId="183" fontId="17" fillId="0" borderId="7" xfId="3" applyNumberFormat="1" applyFont="1" applyFill="1" applyBorder="1" applyAlignment="1" applyProtection="1">
      <alignment horizontal="center" vertical="center" wrapText="1" shrinkToFit="1"/>
    </xf>
    <xf numFmtId="176" fontId="16" fillId="0" borderId="5" xfId="0" applyNumberFormat="1" applyFont="1" applyFill="1" applyBorder="1" applyAlignment="1" applyProtection="1">
      <alignment horizontal="center" vertical="center" wrapText="1" shrinkToFit="1"/>
    </xf>
    <xf numFmtId="176" fontId="16" fillId="0" borderId="5" xfId="3" applyNumberFormat="1" applyFont="1" applyFill="1" applyBorder="1" applyAlignment="1" applyProtection="1">
      <alignment horizontal="center" vertical="center" wrapText="1" shrinkToFit="1"/>
    </xf>
    <xf numFmtId="176" fontId="16" fillId="0" borderId="0" xfId="10" applyNumberFormat="1" applyFont="1" applyFill="1" applyBorder="1" applyAlignment="1" applyProtection="1">
      <alignment horizontal="center" vertical="center" wrapText="1" shrinkToFit="1"/>
    </xf>
    <xf numFmtId="176" fontId="17" fillId="0" borderId="9" xfId="10" applyNumberFormat="1" applyFont="1" applyFill="1" applyBorder="1" applyAlignment="1" applyProtection="1">
      <alignment horizontal="center" vertical="center" wrapText="1" shrinkToFit="1"/>
    </xf>
    <xf numFmtId="183" fontId="16" fillId="0" borderId="0" xfId="10" applyNumberFormat="1" applyFont="1" applyFill="1" applyBorder="1" applyAlignment="1">
      <alignment horizontal="center" vertical="center" wrapText="1" shrinkToFit="1"/>
    </xf>
    <xf numFmtId="183" fontId="17" fillId="0" borderId="9" xfId="10" applyNumberFormat="1" applyFont="1" applyFill="1" applyBorder="1" applyAlignment="1">
      <alignment horizontal="center" vertical="center" wrapText="1" shrinkToFit="1"/>
    </xf>
    <xf numFmtId="176" fontId="16" fillId="0" borderId="9" xfId="0" applyNumberFormat="1" applyFont="1" applyFill="1" applyBorder="1" applyAlignment="1">
      <alignment horizontal="center" vertical="center" shrinkToFit="1"/>
    </xf>
    <xf numFmtId="0" fontId="32" fillId="0" borderId="6" xfId="0" applyFont="1" applyFill="1" applyBorder="1" applyAlignment="1">
      <alignment horizontal="centerContinuous" vertical="center" wrapText="1"/>
    </xf>
    <xf numFmtId="176" fontId="17" fillId="0" borderId="5" xfId="10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0" fontId="62" fillId="2" borderId="1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176" fontId="16" fillId="0" borderId="8" xfId="0" applyNumberFormat="1" applyFont="1" applyFill="1" applyBorder="1" applyAlignment="1">
      <alignment horizontal="center" vertical="center" shrinkToFit="1"/>
    </xf>
    <xf numFmtId="182" fontId="9" fillId="0" borderId="0" xfId="0" applyNumberFormat="1" applyFont="1" applyFill="1"/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 applyProtection="1">
      <alignment horizontal="center" vertical="center" wrapText="1" shrinkToFit="1"/>
    </xf>
    <xf numFmtId="176" fontId="16" fillId="0" borderId="0" xfId="10" applyNumberFormat="1" applyFont="1" applyFill="1" applyBorder="1" applyAlignment="1">
      <alignment horizontal="center" vertical="center" wrapText="1" shrinkToFit="1"/>
    </xf>
    <xf numFmtId="176" fontId="16" fillId="0" borderId="0" xfId="0" applyNumberFormat="1" applyFont="1" applyFill="1" applyBorder="1" applyAlignment="1">
      <alignment horizontal="center" vertical="center" wrapText="1" shrinkToFit="1"/>
    </xf>
    <xf numFmtId="183" fontId="16" fillId="0" borderId="4" xfId="0" applyNumberFormat="1" applyFont="1" applyFill="1" applyBorder="1" applyAlignment="1" applyProtection="1">
      <alignment horizontal="center" vertical="center" wrapText="1" shrinkToFit="1"/>
    </xf>
    <xf numFmtId="176" fontId="16" fillId="0" borderId="5" xfId="3" applyNumberFormat="1" applyFont="1" applyFill="1" applyBorder="1" applyAlignment="1">
      <alignment horizontal="center" vertical="center" wrapText="1" shrinkToFit="1"/>
    </xf>
    <xf numFmtId="176" fontId="16" fillId="0" borderId="0" xfId="3" applyNumberFormat="1" applyFont="1" applyFill="1" applyBorder="1" applyAlignment="1">
      <alignment horizontal="center" vertical="center" wrapText="1" shrinkToFit="1"/>
    </xf>
    <xf numFmtId="183" fontId="16" fillId="0" borderId="4" xfId="3" applyNumberFormat="1" applyFont="1" applyFill="1" applyBorder="1" applyAlignment="1" applyProtection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41" fontId="46" fillId="0" borderId="0" xfId="10" applyNumberFormat="1" applyFont="1" applyFill="1" applyBorder="1" applyAlignment="1">
      <alignment shrinkToFit="1"/>
    </xf>
    <xf numFmtId="176" fontId="17" fillId="0" borderId="4" xfId="0" applyNumberFormat="1" applyFont="1" applyFill="1" applyBorder="1" applyAlignment="1">
      <alignment horizontal="center" vertical="center" shrinkToFit="1"/>
    </xf>
    <xf numFmtId="176" fontId="16" fillId="0" borderId="4" xfId="3" applyNumberFormat="1" applyFont="1" applyFill="1" applyBorder="1" applyAlignment="1">
      <alignment horizontal="center" vertical="center" shrinkToFit="1"/>
    </xf>
    <xf numFmtId="176" fontId="16" fillId="0" borderId="7" xfId="3" applyNumberFormat="1" applyFont="1" applyFill="1" applyBorder="1" applyAlignment="1">
      <alignment horizontal="center" vertical="center" shrinkToFit="1"/>
    </xf>
    <xf numFmtId="176" fontId="16" fillId="0" borderId="7" xfId="0" applyNumberFormat="1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11" fillId="2" borderId="6" xfId="0" quotePrefix="1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 applyProtection="1">
      <alignment horizontal="center" vertical="center" shrinkToFit="1"/>
    </xf>
    <xf numFmtId="0" fontId="11" fillId="2" borderId="6" xfId="10" applyFont="1" applyFill="1" applyBorder="1" applyAlignment="1">
      <alignment horizontal="center" vertical="center"/>
    </xf>
    <xf numFmtId="0" fontId="11" fillId="2" borderId="2" xfId="10" applyFont="1" applyFill="1" applyBorder="1" applyAlignment="1">
      <alignment horizontal="center" vertical="center"/>
    </xf>
    <xf numFmtId="0" fontId="11" fillId="2" borderId="1" xfId="10" applyFont="1" applyFill="1" applyBorder="1" applyAlignment="1">
      <alignment horizontal="center" vertical="center"/>
    </xf>
    <xf numFmtId="176" fontId="16" fillId="0" borderId="0" xfId="10" applyNumberFormat="1" applyFont="1" applyFill="1" applyBorder="1" applyAlignment="1">
      <alignment horizontal="center" vertical="center" wrapText="1" shrinkToFit="1"/>
    </xf>
    <xf numFmtId="176" fontId="16" fillId="0" borderId="5" xfId="10" applyNumberFormat="1" applyFont="1" applyFill="1" applyBorder="1" applyAlignment="1">
      <alignment horizontal="center" vertical="center" wrapText="1" shrinkToFit="1"/>
    </xf>
    <xf numFmtId="176" fontId="17" fillId="0" borderId="9" xfId="10" applyNumberFormat="1" applyFont="1" applyFill="1" applyBorder="1" applyAlignment="1">
      <alignment horizontal="center" vertical="center" wrapText="1" shrinkToFit="1"/>
    </xf>
    <xf numFmtId="178" fontId="16" fillId="0" borderId="0" xfId="0" applyNumberFormat="1" applyFont="1" applyFill="1" applyBorder="1" applyAlignment="1" applyProtection="1">
      <alignment horizontal="center" vertical="center" wrapText="1" shrinkToFit="1"/>
    </xf>
    <xf numFmtId="176" fontId="6" fillId="0" borderId="0" xfId="10" applyNumberFormat="1" applyFont="1" applyFill="1"/>
    <xf numFmtId="176" fontId="16" fillId="0" borderId="0" xfId="3" applyNumberFormat="1" applyFont="1" applyFill="1" applyBorder="1" applyAlignment="1">
      <alignment horizontal="center" vertical="center" wrapText="1" shrinkToFit="1"/>
    </xf>
    <xf numFmtId="182" fontId="17" fillId="0" borderId="16" xfId="3" applyNumberFormat="1" applyFont="1" applyFill="1" applyBorder="1" applyAlignment="1" applyProtection="1">
      <alignment horizontal="center" vertical="center" wrapText="1"/>
    </xf>
    <xf numFmtId="176" fontId="17" fillId="0" borderId="0" xfId="3" applyNumberFormat="1" applyFont="1" applyFill="1" applyBorder="1" applyAlignment="1" applyProtection="1">
      <alignment horizontal="center" vertical="center" shrinkToFit="1"/>
    </xf>
    <xf numFmtId="178" fontId="17" fillId="0" borderId="0" xfId="3" applyNumberFormat="1" applyFont="1" applyFill="1" applyBorder="1" applyAlignment="1" applyProtection="1">
      <alignment horizontal="center" vertical="center" shrinkToFit="1"/>
    </xf>
    <xf numFmtId="178" fontId="17" fillId="0" borderId="0" xfId="0" applyNumberFormat="1" applyFont="1" applyFill="1" applyBorder="1" applyAlignment="1" applyProtection="1">
      <alignment horizontal="center" vertical="center" wrapText="1" shrinkToFit="1"/>
    </xf>
    <xf numFmtId="176" fontId="59" fillId="0" borderId="0" xfId="0" applyNumberFormat="1" applyFont="1" applyFill="1" applyBorder="1"/>
    <xf numFmtId="176" fontId="17" fillId="0" borderId="0" xfId="0" applyNumberFormat="1" applyFont="1" applyFill="1" applyBorder="1" applyAlignment="1" applyProtection="1">
      <alignment horizontal="center" vertical="center" shrinkToFit="1"/>
    </xf>
    <xf numFmtId="178" fontId="17" fillId="0" borderId="0" xfId="0" applyNumberFormat="1" applyFont="1" applyFill="1" applyBorder="1" applyAlignment="1" applyProtection="1">
      <alignment horizontal="center" vertical="center" shrinkToFit="1"/>
    </xf>
    <xf numFmtId="176" fontId="17" fillId="0" borderId="8" xfId="0" applyNumberFormat="1" applyFont="1" applyFill="1" applyBorder="1" applyAlignment="1" applyProtection="1">
      <alignment horizontal="center" vertical="center" shrinkToFit="1"/>
    </xf>
    <xf numFmtId="176" fontId="17" fillId="0" borderId="9" xfId="0" applyNumberFormat="1" applyFont="1" applyFill="1" applyBorder="1" applyAlignment="1" applyProtection="1">
      <alignment horizontal="center" vertical="center" shrinkToFit="1"/>
    </xf>
    <xf numFmtId="176" fontId="17" fillId="0" borderId="9" xfId="0" applyNumberFormat="1" applyFont="1" applyFill="1" applyBorder="1" applyAlignment="1">
      <alignment horizontal="center" vertical="center" shrinkToFit="1"/>
    </xf>
    <xf numFmtId="176" fontId="17" fillId="0" borderId="7" xfId="0" applyNumberFormat="1" applyFont="1" applyFill="1" applyBorder="1" applyAlignment="1" applyProtection="1">
      <alignment horizontal="center" vertical="center" shrinkToFit="1"/>
    </xf>
    <xf numFmtId="176" fontId="16" fillId="0" borderId="0" xfId="3" applyNumberFormat="1" applyFont="1" applyFill="1" applyBorder="1" applyAlignment="1">
      <alignment horizontal="center" vertical="center" wrapText="1" shrinkToFit="1"/>
    </xf>
    <xf numFmtId="176" fontId="16" fillId="0" borderId="0" xfId="3" applyNumberFormat="1" applyFont="1" applyFill="1" applyBorder="1" applyAlignment="1">
      <alignment horizontal="center" vertical="center" wrapText="1" shrinkToFit="1"/>
    </xf>
    <xf numFmtId="176" fontId="17" fillId="0" borderId="0" xfId="3" applyNumberFormat="1" applyFont="1" applyFill="1" applyBorder="1" applyAlignment="1">
      <alignment horizontal="center" vertical="center" wrapText="1" shrinkToFit="1"/>
    </xf>
    <xf numFmtId="176" fontId="16" fillId="0" borderId="9" xfId="3" applyNumberFormat="1" applyFont="1" applyFill="1" applyBorder="1" applyAlignment="1">
      <alignment horizontal="center" vertical="center" wrapText="1" shrinkToFit="1"/>
    </xf>
    <xf numFmtId="176" fontId="17" fillId="0" borderId="8" xfId="3" applyNumberFormat="1" applyFont="1" applyFill="1" applyBorder="1" applyAlignment="1" applyProtection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shrinkToFit="1"/>
    </xf>
    <xf numFmtId="176" fontId="16" fillId="0" borderId="11" xfId="0" applyNumberFormat="1" applyFont="1" applyFill="1" applyBorder="1" applyAlignment="1">
      <alignment horizontal="center" vertical="center" shrinkToFit="1"/>
    </xf>
    <xf numFmtId="176" fontId="16" fillId="0" borderId="10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>
      <alignment horizontal="center" vertical="center" shrinkToFit="1"/>
    </xf>
    <xf numFmtId="176" fontId="17" fillId="0" borderId="7" xfId="3" applyNumberFormat="1" applyFont="1" applyFill="1" applyBorder="1" applyAlignment="1" applyProtection="1">
      <alignment horizontal="center" vertical="center" wrapText="1" shrinkToFit="1"/>
    </xf>
    <xf numFmtId="0" fontId="9" fillId="0" borderId="0" xfId="0" applyFont="1" applyFill="1" applyBorder="1" applyAlignment="1">
      <alignment horizontal="right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/>
    </xf>
    <xf numFmtId="0" fontId="43" fillId="2" borderId="4" xfId="0" applyFont="1" applyFill="1" applyBorder="1" applyAlignment="1">
      <alignment horizontal="center" vertical="center" wrapText="1"/>
    </xf>
    <xf numFmtId="0" fontId="43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33" fillId="0" borderId="0" xfId="10" applyFont="1" applyFill="1" applyAlignment="1">
      <alignment horizontal="center" vertical="center"/>
    </xf>
    <xf numFmtId="0" fontId="8" fillId="0" borderId="0" xfId="10" applyFont="1" applyFill="1" applyAlignment="1">
      <alignment horizontal="center" vertical="center"/>
    </xf>
    <xf numFmtId="0" fontId="34" fillId="0" borderId="0" xfId="10" applyFont="1" applyFill="1" applyAlignment="1">
      <alignment horizontal="center" vertical="center"/>
    </xf>
    <xf numFmtId="0" fontId="29" fillId="0" borderId="0" xfId="10" applyFont="1" applyFill="1" applyAlignment="1">
      <alignment horizontal="center" vertical="center"/>
    </xf>
    <xf numFmtId="0" fontId="9" fillId="0" borderId="0" xfId="10" applyFont="1" applyFill="1" applyBorder="1" applyAlignment="1">
      <alignment horizontal="center"/>
    </xf>
    <xf numFmtId="0" fontId="11" fillId="2" borderId="1" xfId="10" applyFont="1" applyFill="1" applyBorder="1" applyAlignment="1">
      <alignment horizontal="center" vertical="center" wrapText="1"/>
    </xf>
    <xf numFmtId="0" fontId="11" fillId="2" borderId="3" xfId="10" applyFont="1" applyFill="1" applyBorder="1" applyAlignment="1">
      <alignment horizontal="center" vertical="center"/>
    </xf>
    <xf numFmtId="0" fontId="11" fillId="2" borderId="6" xfId="10" applyFont="1" applyFill="1" applyBorder="1" applyAlignment="1">
      <alignment horizontal="center" vertical="center"/>
    </xf>
    <xf numFmtId="0" fontId="11" fillId="2" borderId="2" xfId="10" applyFont="1" applyFill="1" applyBorder="1" applyAlignment="1">
      <alignment horizontal="center" vertical="center"/>
    </xf>
    <xf numFmtId="0" fontId="11" fillId="2" borderId="1" xfId="10" applyFont="1" applyFill="1" applyBorder="1" applyAlignment="1">
      <alignment horizontal="center" vertical="center"/>
    </xf>
    <xf numFmtId="0" fontId="9" fillId="0" borderId="10" xfId="10" applyFont="1" applyFill="1" applyBorder="1" applyAlignment="1">
      <alignment horizontal="left" vertical="top" wrapText="1"/>
    </xf>
    <xf numFmtId="0" fontId="15" fillId="0" borderId="10" xfId="10" applyFont="1" applyFill="1" applyBorder="1" applyAlignment="1">
      <alignment vertical="top"/>
    </xf>
    <xf numFmtId="0" fontId="51" fillId="0" borderId="0" xfId="10" applyFont="1" applyFill="1" applyAlignment="1">
      <alignment horizontal="center" vertical="center"/>
    </xf>
    <xf numFmtId="0" fontId="52" fillId="0" borderId="0" xfId="10" applyFont="1" applyFill="1" applyAlignment="1">
      <alignment horizontal="center" vertical="center"/>
    </xf>
    <xf numFmtId="0" fontId="53" fillId="0" borderId="0" xfId="10" applyFont="1" applyFill="1" applyAlignment="1">
      <alignment horizontal="center" vertical="center"/>
    </xf>
    <xf numFmtId="0" fontId="15" fillId="0" borderId="0" xfId="10" applyFont="1" applyFill="1" applyBorder="1" applyAlignment="1">
      <alignment horizontal="center"/>
    </xf>
    <xf numFmtId="0" fontId="11" fillId="2" borderId="11" xfId="1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right"/>
    </xf>
    <xf numFmtId="0" fontId="9" fillId="0" borderId="9" xfId="0" applyFont="1" applyFill="1" applyBorder="1" applyAlignment="1"/>
    <xf numFmtId="177" fontId="11" fillId="2" borderId="1" xfId="0" applyNumberFormat="1" applyFont="1" applyFill="1" applyBorder="1" applyAlignment="1">
      <alignment horizontal="center" vertical="center" wrapText="1"/>
    </xf>
    <xf numFmtId="177" fontId="11" fillId="2" borderId="3" xfId="0" applyNumberFormat="1" applyFont="1" applyFill="1" applyBorder="1" applyAlignment="1">
      <alignment horizontal="center" vertical="center"/>
    </xf>
    <xf numFmtId="177" fontId="11" fillId="2" borderId="6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11" fillId="2" borderId="11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right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77" fontId="10" fillId="2" borderId="11" xfId="0" applyNumberFormat="1" applyFont="1" applyFill="1" applyBorder="1" applyAlignment="1">
      <alignment horizontal="center" vertical="center"/>
    </xf>
    <xf numFmtId="177" fontId="10" fillId="2" borderId="10" xfId="0" applyNumberFormat="1" applyFont="1" applyFill="1" applyBorder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/>
    </xf>
    <xf numFmtId="177" fontId="10" fillId="2" borderId="11" xfId="0" applyNumberFormat="1" applyFont="1" applyFill="1" applyBorder="1" applyAlignment="1">
      <alignment horizontal="center" vertical="center" wrapText="1"/>
    </xf>
    <xf numFmtId="177" fontId="10" fillId="2" borderId="10" xfId="0" applyNumberFormat="1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177" fontId="10" fillId="2" borderId="3" xfId="0" applyNumberFormat="1" applyFont="1" applyFill="1" applyBorder="1" applyAlignment="1">
      <alignment horizontal="center" vertical="center" wrapText="1"/>
    </xf>
    <xf numFmtId="177" fontId="10" fillId="2" borderId="6" xfId="0" applyNumberFormat="1" applyFont="1" applyFill="1" applyBorder="1" applyAlignment="1">
      <alignment horizontal="center" vertical="center" wrapText="1"/>
    </xf>
    <xf numFmtId="177" fontId="11" fillId="2" borderId="8" xfId="0" applyNumberFormat="1" applyFont="1" applyFill="1" applyBorder="1" applyAlignment="1">
      <alignment horizontal="center" vertical="center" wrapText="1"/>
    </xf>
    <xf numFmtId="177" fontId="11" fillId="2" borderId="9" xfId="0" applyNumberFormat="1" applyFont="1" applyFill="1" applyBorder="1" applyAlignment="1">
      <alignment horizontal="center" vertical="center" wrapText="1"/>
    </xf>
    <xf numFmtId="177" fontId="11" fillId="2" borderId="7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76" fontId="16" fillId="0" borderId="5" xfId="10" applyNumberFormat="1" applyFont="1" applyFill="1" applyBorder="1" applyAlignment="1">
      <alignment horizontal="center" vertical="center" wrapText="1" shrinkToFit="1"/>
    </xf>
    <xf numFmtId="176" fontId="16" fillId="0" borderId="0" xfId="10" applyNumberFormat="1" applyFont="1" applyFill="1" applyBorder="1" applyAlignment="1">
      <alignment horizontal="center" vertical="center" wrapText="1" shrinkToFit="1"/>
    </xf>
    <xf numFmtId="183" fontId="16" fillId="0" borderId="0" xfId="10" applyNumberFormat="1" applyFont="1" applyFill="1" applyBorder="1" applyAlignment="1" applyProtection="1">
      <alignment horizontal="center" vertical="center" wrapText="1" shrinkToFit="1"/>
    </xf>
    <xf numFmtId="183" fontId="16" fillId="0" borderId="4" xfId="10" applyNumberFormat="1" applyFont="1" applyFill="1" applyBorder="1" applyAlignment="1" applyProtection="1">
      <alignment horizontal="center" vertical="center" wrapText="1" shrinkToFit="1"/>
    </xf>
    <xf numFmtId="176" fontId="17" fillId="0" borderId="8" xfId="10" applyNumberFormat="1" applyFont="1" applyFill="1" applyBorder="1" applyAlignment="1">
      <alignment horizontal="center" vertical="center" wrapText="1" shrinkToFit="1"/>
    </xf>
    <xf numFmtId="176" fontId="17" fillId="0" borderId="9" xfId="10" applyNumberFormat="1" applyFont="1" applyFill="1" applyBorder="1" applyAlignment="1">
      <alignment horizontal="center" vertical="center" wrapText="1" shrinkToFit="1"/>
    </xf>
    <xf numFmtId="183" fontId="17" fillId="0" borderId="9" xfId="10" applyNumberFormat="1" applyFont="1" applyFill="1" applyBorder="1" applyAlignment="1" applyProtection="1">
      <alignment horizontal="center" vertical="center" wrapText="1" shrinkToFit="1"/>
    </xf>
    <xf numFmtId="183" fontId="17" fillId="0" borderId="7" xfId="10" applyNumberFormat="1" applyFont="1" applyFill="1" applyBorder="1" applyAlignment="1" applyProtection="1">
      <alignment horizontal="center" vertical="center" wrapText="1" shrinkToFit="1"/>
    </xf>
    <xf numFmtId="177" fontId="11" fillId="2" borderId="11" xfId="0" applyNumberFormat="1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center" vertical="center"/>
    </xf>
    <xf numFmtId="0" fontId="11" fillId="2" borderId="2" xfId="0" applyFont="1" applyFill="1" applyBorder="1"/>
    <xf numFmtId="177" fontId="11" fillId="2" borderId="0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 applyProtection="1">
      <alignment horizontal="center" vertical="center" wrapText="1" shrinkToFit="1"/>
    </xf>
    <xf numFmtId="178" fontId="16" fillId="0" borderId="4" xfId="0" applyNumberFormat="1" applyFont="1" applyFill="1" applyBorder="1" applyAlignment="1" applyProtection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/>
    <xf numFmtId="177" fontId="11" fillId="2" borderId="9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/>
    <xf numFmtId="178" fontId="17" fillId="0" borderId="9" xfId="0" applyNumberFormat="1" applyFont="1" applyFill="1" applyBorder="1" applyAlignment="1" applyProtection="1">
      <alignment horizontal="center" vertical="center" wrapText="1" shrinkToFit="1"/>
    </xf>
    <xf numFmtId="176" fontId="16" fillId="0" borderId="5" xfId="0" applyNumberFormat="1" applyFont="1" applyFill="1" applyBorder="1" applyAlignment="1">
      <alignment horizontal="center" vertical="center" wrapText="1" shrinkToFit="1"/>
    </xf>
    <xf numFmtId="176" fontId="16" fillId="0" borderId="0" xfId="0" applyNumberFormat="1" applyFont="1" applyFill="1" applyBorder="1" applyAlignment="1">
      <alignment horizontal="center" vertical="center" wrapText="1" shrinkToFit="1"/>
    </xf>
    <xf numFmtId="183" fontId="16" fillId="0" borderId="0" xfId="0" applyNumberFormat="1" applyFont="1" applyFill="1" applyBorder="1" applyAlignment="1" applyProtection="1">
      <alignment horizontal="center" vertical="center" wrapText="1" shrinkToFit="1"/>
    </xf>
    <xf numFmtId="183" fontId="16" fillId="0" borderId="4" xfId="0" applyNumberFormat="1" applyFont="1" applyFill="1" applyBorder="1" applyAlignment="1" applyProtection="1">
      <alignment horizontal="center" vertical="center" wrapText="1" shrinkToFit="1"/>
    </xf>
    <xf numFmtId="176" fontId="16" fillId="0" borderId="5" xfId="3" applyNumberFormat="1" applyFont="1" applyFill="1" applyBorder="1" applyAlignment="1">
      <alignment horizontal="center" vertical="center" wrapText="1" shrinkToFit="1"/>
    </xf>
    <xf numFmtId="176" fontId="16" fillId="0" borderId="0" xfId="3" applyNumberFormat="1" applyFont="1" applyFill="1" applyBorder="1" applyAlignment="1">
      <alignment horizontal="center" vertical="center" wrapText="1" shrinkToFit="1"/>
    </xf>
    <xf numFmtId="183" fontId="16" fillId="0" borderId="0" xfId="3" applyNumberFormat="1" applyFont="1" applyFill="1" applyBorder="1" applyAlignment="1" applyProtection="1">
      <alignment horizontal="center" vertical="center" wrapText="1" shrinkToFit="1"/>
    </xf>
    <xf numFmtId="183" fontId="16" fillId="0" borderId="4" xfId="3" applyNumberFormat="1" applyFont="1" applyFill="1" applyBorder="1" applyAlignment="1" applyProtection="1">
      <alignment horizontal="center" vertical="center" wrapText="1" shrinkToFit="1"/>
    </xf>
    <xf numFmtId="177" fontId="11" fillId="2" borderId="2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center" vertical="center" wrapText="1"/>
    </xf>
  </cellXfs>
  <cellStyles count="16">
    <cellStyle name="쉼표 [0] 2" xfId="2" xr:uid="{00000000-0005-0000-0000-000001000000}"/>
    <cellStyle name="쉼표 [0] 3" xfId="1" xr:uid="{00000000-0005-0000-0000-000002000000}"/>
    <cellStyle name="쉼표 [0] 3 2" xfId="13" xr:uid="{00000000-0005-0000-0000-000003000000}"/>
    <cellStyle name="쉼표 [0] 3 2 2" xfId="14" xr:uid="{00000000-0005-0000-0000-000004000000}"/>
    <cellStyle name="표준" xfId="0" builtinId="0"/>
    <cellStyle name="표준 2" xfId="3" xr:uid="{00000000-0005-0000-0000-000006000000}"/>
    <cellStyle name="표준 2 2" xfId="4" xr:uid="{00000000-0005-0000-0000-000007000000}"/>
    <cellStyle name="표준 2 3" xfId="10" xr:uid="{00000000-0005-0000-0000-000008000000}"/>
    <cellStyle name="표준 2 4" xfId="12" xr:uid="{00000000-0005-0000-0000-000009000000}"/>
    <cellStyle name="표준 2 5" xfId="15" xr:uid="{2610C9EF-426F-4434-85C0-C2A7AF4846C6}"/>
    <cellStyle name="표준 3" xfId="5" xr:uid="{00000000-0005-0000-0000-00000A000000}"/>
    <cellStyle name="표준 4" xfId="6" xr:uid="{00000000-0005-0000-0000-00000B000000}"/>
    <cellStyle name="표준 5" xfId="7" xr:uid="{00000000-0005-0000-0000-00000C000000}"/>
    <cellStyle name="표준 6" xfId="8" xr:uid="{00000000-0005-0000-0000-00000D000000}"/>
    <cellStyle name="표준 7" xfId="9" xr:uid="{00000000-0005-0000-0000-00000E000000}"/>
    <cellStyle name="표준 8" xfId="11" xr:uid="{00000000-0005-0000-0000-00000F000000}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view="pageBreakPreview" zoomScale="110" zoomScaleNormal="80" zoomScaleSheetLayoutView="110" workbookViewId="0">
      <selection activeCell="A4" sqref="A4:I4"/>
    </sheetView>
  </sheetViews>
  <sheetFormatPr defaultColWidth="8.625" defaultRowHeight="15.75"/>
  <cols>
    <col min="1" max="1" width="9.625" style="46" customWidth="1"/>
    <col min="2" max="2" width="9.875" style="46" customWidth="1"/>
    <col min="3" max="3" width="9.375" style="46" customWidth="1"/>
    <col min="4" max="4" width="9.875" style="46" customWidth="1"/>
    <col min="5" max="5" width="9.375" style="46" customWidth="1"/>
    <col min="6" max="6" width="8.875" style="46" customWidth="1"/>
    <col min="7" max="7" width="9.375" style="46" customWidth="1"/>
    <col min="8" max="8" width="9.875" style="46" customWidth="1"/>
    <col min="9" max="9" width="9.375" style="46" customWidth="1"/>
    <col min="10" max="10" width="8.625" style="46" customWidth="1"/>
    <col min="11" max="11" width="8.875" style="46" customWidth="1"/>
    <col min="12" max="12" width="9.125" style="46" customWidth="1"/>
    <col min="13" max="13" width="14.625" style="46" customWidth="1"/>
    <col min="14" max="14" width="9.125" style="46" customWidth="1"/>
    <col min="15" max="15" width="6.875" style="46" customWidth="1"/>
    <col min="16" max="16" width="9.125" style="46" customWidth="1"/>
    <col min="17" max="17" width="10.25" style="46" customWidth="1"/>
    <col min="18" max="18" width="9.125" style="46" customWidth="1"/>
    <col min="19" max="16384" width="8.625" style="46"/>
  </cols>
  <sheetData>
    <row r="1" spans="1:18" ht="5.0999999999999996" customHeight="1"/>
    <row r="2" spans="1:18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96" customFormat="1" ht="21" customHeight="1">
      <c r="A3" s="394" t="s">
        <v>110</v>
      </c>
      <c r="B3" s="394"/>
      <c r="C3" s="394"/>
      <c r="D3" s="394"/>
      <c r="E3" s="394"/>
      <c r="F3" s="394"/>
      <c r="G3" s="394"/>
      <c r="H3" s="394"/>
      <c r="I3" s="394"/>
      <c r="J3" s="394" t="s">
        <v>111</v>
      </c>
      <c r="K3" s="394"/>
      <c r="L3" s="394"/>
      <c r="M3" s="394"/>
      <c r="N3" s="394"/>
      <c r="O3" s="394"/>
      <c r="P3" s="394"/>
      <c r="Q3" s="394"/>
      <c r="R3" s="394"/>
    </row>
    <row r="4" spans="1:18" s="96" customFormat="1" ht="18.75" customHeight="1">
      <c r="A4" s="395" t="s">
        <v>112</v>
      </c>
      <c r="B4" s="395"/>
      <c r="C4" s="395"/>
      <c r="D4" s="395"/>
      <c r="E4" s="395"/>
      <c r="F4" s="395"/>
      <c r="G4" s="395"/>
      <c r="H4" s="395"/>
      <c r="I4" s="395"/>
      <c r="J4" s="395" t="s">
        <v>113</v>
      </c>
      <c r="K4" s="395"/>
      <c r="L4" s="395"/>
      <c r="M4" s="395"/>
      <c r="N4" s="395"/>
      <c r="O4" s="395"/>
      <c r="P4" s="395"/>
      <c r="Q4" s="395"/>
      <c r="R4" s="395"/>
    </row>
    <row r="5" spans="1:18" s="100" customFormat="1" ht="20.100000000000001" customHeight="1">
      <c r="A5" s="97" t="s">
        <v>114</v>
      </c>
      <c r="B5" s="98"/>
      <c r="C5" s="98"/>
      <c r="D5" s="98"/>
      <c r="E5" s="98"/>
      <c r="F5" s="98"/>
      <c r="G5" s="99"/>
      <c r="H5" s="99"/>
      <c r="I5" s="3" t="s">
        <v>115</v>
      </c>
      <c r="J5" s="97" t="s">
        <v>114</v>
      </c>
      <c r="K5" s="98"/>
      <c r="L5" s="99"/>
      <c r="M5" s="99"/>
      <c r="N5" s="99"/>
      <c r="O5" s="98"/>
      <c r="P5" s="98"/>
      <c r="Q5" s="98"/>
      <c r="R5" s="3" t="s">
        <v>115</v>
      </c>
    </row>
    <row r="6" spans="1:18" s="47" customFormat="1" ht="18.75" customHeight="1">
      <c r="A6" s="396" t="s">
        <v>116</v>
      </c>
      <c r="B6" s="101" t="s">
        <v>76</v>
      </c>
      <c r="C6" s="101"/>
      <c r="D6" s="102" t="s">
        <v>117</v>
      </c>
      <c r="E6" s="103"/>
      <c r="F6" s="101" t="s">
        <v>118</v>
      </c>
      <c r="G6" s="103"/>
      <c r="H6" s="101" t="s">
        <v>119</v>
      </c>
      <c r="I6" s="103"/>
      <c r="J6" s="396" t="s">
        <v>116</v>
      </c>
      <c r="K6" s="104" t="s">
        <v>120</v>
      </c>
      <c r="L6" s="105"/>
      <c r="M6" s="105"/>
      <c r="N6" s="105"/>
      <c r="O6" s="105"/>
      <c r="P6" s="105"/>
      <c r="Q6" s="105"/>
      <c r="R6" s="104"/>
    </row>
    <row r="7" spans="1:18" ht="18.75" customHeight="1">
      <c r="A7" s="397"/>
      <c r="B7" s="106" t="s">
        <v>19</v>
      </c>
      <c r="C7" s="106"/>
      <c r="D7" s="107" t="s">
        <v>121</v>
      </c>
      <c r="E7" s="108"/>
      <c r="F7" s="106" t="s">
        <v>32</v>
      </c>
      <c r="G7" s="108"/>
      <c r="H7" s="106" t="s">
        <v>122</v>
      </c>
      <c r="I7" s="108"/>
      <c r="J7" s="397"/>
      <c r="K7" s="103" t="s">
        <v>123</v>
      </c>
      <c r="L7" s="103"/>
      <c r="M7" s="101" t="s">
        <v>124</v>
      </c>
      <c r="N7" s="103"/>
      <c r="O7" s="101" t="s">
        <v>125</v>
      </c>
      <c r="P7" s="103"/>
      <c r="Q7" s="101" t="s">
        <v>126</v>
      </c>
      <c r="R7" s="103"/>
    </row>
    <row r="8" spans="1:18" ht="18.75" customHeight="1">
      <c r="A8" s="397"/>
      <c r="B8" s="109"/>
      <c r="C8" s="110" t="s">
        <v>127</v>
      </c>
      <c r="D8" s="111"/>
      <c r="E8" s="110" t="s">
        <v>127</v>
      </c>
      <c r="F8" s="88"/>
      <c r="G8" s="110" t="s">
        <v>127</v>
      </c>
      <c r="H8" s="111"/>
      <c r="I8" s="110" t="s">
        <v>127</v>
      </c>
      <c r="J8" s="397"/>
      <c r="K8" s="112"/>
      <c r="L8" s="113" t="s">
        <v>127</v>
      </c>
      <c r="M8" s="114" t="s">
        <v>128</v>
      </c>
      <c r="N8" s="110" t="s">
        <v>127</v>
      </c>
      <c r="O8" s="111"/>
      <c r="P8" s="110" t="s">
        <v>127</v>
      </c>
      <c r="Q8" s="111"/>
      <c r="R8" s="110" t="s">
        <v>127</v>
      </c>
    </row>
    <row r="9" spans="1:18" s="47" customFormat="1" ht="18.75" customHeight="1">
      <c r="A9" s="398"/>
      <c r="B9" s="115"/>
      <c r="C9" s="89" t="s">
        <v>129</v>
      </c>
      <c r="D9" s="91"/>
      <c r="E9" s="89" t="s">
        <v>129</v>
      </c>
      <c r="F9" s="91"/>
      <c r="G9" s="89" t="s">
        <v>129</v>
      </c>
      <c r="H9" s="91"/>
      <c r="I9" s="89" t="s">
        <v>129</v>
      </c>
      <c r="J9" s="398"/>
      <c r="K9" s="92" t="s">
        <v>22</v>
      </c>
      <c r="L9" s="92" t="s">
        <v>129</v>
      </c>
      <c r="M9" s="116" t="s">
        <v>130</v>
      </c>
      <c r="N9" s="89" t="s">
        <v>129</v>
      </c>
      <c r="O9" s="91" t="s">
        <v>131</v>
      </c>
      <c r="P9" s="89" t="s">
        <v>129</v>
      </c>
      <c r="Q9" s="91" t="s">
        <v>132</v>
      </c>
      <c r="R9" s="89" t="s">
        <v>129</v>
      </c>
    </row>
    <row r="10" spans="1:18" s="122" customFormat="1" ht="30.95" customHeight="1">
      <c r="A10" s="117">
        <v>2019</v>
      </c>
      <c r="B10" s="118">
        <v>1361516</v>
      </c>
      <c r="C10" s="119">
        <v>100</v>
      </c>
      <c r="D10" s="120">
        <v>393998</v>
      </c>
      <c r="E10" s="119">
        <v>28.938183612972594</v>
      </c>
      <c r="F10" s="120">
        <v>117612</v>
      </c>
      <c r="G10" s="119">
        <v>8.6384588943501228</v>
      </c>
      <c r="H10" s="120">
        <v>703869</v>
      </c>
      <c r="I10" s="121">
        <v>51.69751952970072</v>
      </c>
      <c r="J10" s="117">
        <v>2019</v>
      </c>
      <c r="K10" s="118">
        <v>146037</v>
      </c>
      <c r="L10" s="119">
        <v>10.725911410515925</v>
      </c>
      <c r="M10" s="120">
        <v>67094</v>
      </c>
      <c r="N10" s="119">
        <v>4.9278157583164655</v>
      </c>
      <c r="O10" s="120">
        <v>989</v>
      </c>
      <c r="P10" s="119">
        <v>7.2566168888209909E-2</v>
      </c>
      <c r="Q10" s="120">
        <v>77954</v>
      </c>
      <c r="R10" s="121">
        <v>5.7255294833112504</v>
      </c>
    </row>
    <row r="11" spans="1:18" s="123" customFormat="1" ht="30.95" customHeight="1">
      <c r="A11" s="117">
        <v>2020</v>
      </c>
      <c r="B11" s="118">
        <v>1388522</v>
      </c>
      <c r="C11" s="119">
        <v>100</v>
      </c>
      <c r="D11" s="120">
        <v>417020</v>
      </c>
      <c r="E11" s="119">
        <v>30.066666666666666</v>
      </c>
      <c r="F11" s="120">
        <v>115040</v>
      </c>
      <c r="G11" s="119">
        <v>8.2666666666666675</v>
      </c>
      <c r="H11" s="120">
        <v>703541</v>
      </c>
      <c r="I11" s="121">
        <v>50.591666666666661</v>
      </c>
      <c r="J11" s="117">
        <v>2020</v>
      </c>
      <c r="K11" s="120">
        <v>152921</v>
      </c>
      <c r="L11" s="119">
        <v>11.075000000000001</v>
      </c>
      <c r="M11" s="120">
        <v>64387</v>
      </c>
      <c r="N11" s="119">
        <v>4.6583333333333332</v>
      </c>
      <c r="O11" s="120">
        <v>1255</v>
      </c>
      <c r="P11" s="119">
        <v>0.1</v>
      </c>
      <c r="Q11" s="120">
        <v>87279</v>
      </c>
      <c r="R11" s="121">
        <v>6.3166666666666673</v>
      </c>
    </row>
    <row r="12" spans="1:18" s="123" customFormat="1" ht="30.95" customHeight="1">
      <c r="A12" s="117">
        <v>2021</v>
      </c>
      <c r="B12" s="118">
        <v>1432939</v>
      </c>
      <c r="C12" s="119">
        <v>100</v>
      </c>
      <c r="D12" s="120">
        <v>425309</v>
      </c>
      <c r="E12" s="119">
        <v>29.67</v>
      </c>
      <c r="F12" s="120">
        <v>121926</v>
      </c>
      <c r="G12" s="119">
        <v>8.5233333333333334</v>
      </c>
      <c r="H12" s="120">
        <v>721743</v>
      </c>
      <c r="I12" s="121">
        <v>50.336666666666673</v>
      </c>
      <c r="J12" s="117">
        <v>2021</v>
      </c>
      <c r="K12" s="120">
        <v>164367</v>
      </c>
      <c r="L12" s="119">
        <v>11.521666666666668</v>
      </c>
      <c r="M12" s="120">
        <v>71653</v>
      </c>
      <c r="N12" s="119">
        <v>5.0108333333333333</v>
      </c>
      <c r="O12" s="120">
        <v>1421</v>
      </c>
      <c r="P12" s="119">
        <v>0.10500000000000002</v>
      </c>
      <c r="Q12" s="120">
        <v>91293</v>
      </c>
      <c r="R12" s="121">
        <v>6.4124999999999988</v>
      </c>
    </row>
    <row r="13" spans="1:18" s="123" customFormat="1" ht="30.95" customHeight="1">
      <c r="A13" s="117">
        <v>2022</v>
      </c>
      <c r="B13" s="118">
        <v>1473848</v>
      </c>
      <c r="C13" s="119">
        <v>100</v>
      </c>
      <c r="D13" s="120">
        <v>429126</v>
      </c>
      <c r="E13" s="119">
        <v>29.1</v>
      </c>
      <c r="F13" s="120">
        <v>122586</v>
      </c>
      <c r="G13" s="119">
        <v>8.3000000000000007</v>
      </c>
      <c r="H13" s="120">
        <v>750852</v>
      </c>
      <c r="I13" s="121">
        <v>50.9</v>
      </c>
      <c r="J13" s="117">
        <v>2022</v>
      </c>
      <c r="K13" s="120">
        <v>171284</v>
      </c>
      <c r="L13" s="119">
        <v>11.6</v>
      </c>
      <c r="M13" s="120">
        <v>75261</v>
      </c>
      <c r="N13" s="119">
        <v>5.0999999999999996</v>
      </c>
      <c r="O13" s="120">
        <v>1563</v>
      </c>
      <c r="P13" s="119">
        <v>0.1</v>
      </c>
      <c r="Q13" s="120">
        <v>94460</v>
      </c>
      <c r="R13" s="121">
        <v>6.4</v>
      </c>
    </row>
    <row r="14" spans="1:18" s="123" customFormat="1" ht="30.95" customHeight="1">
      <c r="A14" s="117">
        <v>2023</v>
      </c>
      <c r="B14" s="118">
        <v>1392797</v>
      </c>
      <c r="C14" s="119">
        <v>100</v>
      </c>
      <c r="D14" s="120">
        <v>421937</v>
      </c>
      <c r="E14" s="119">
        <v>30.3</v>
      </c>
      <c r="F14" s="120">
        <v>119639</v>
      </c>
      <c r="G14" s="119">
        <v>8.6</v>
      </c>
      <c r="H14" s="120">
        <v>716926</v>
      </c>
      <c r="I14" s="121">
        <v>51.5</v>
      </c>
      <c r="J14" s="117">
        <v>2023</v>
      </c>
      <c r="K14" s="120">
        <v>134295</v>
      </c>
      <c r="L14" s="119">
        <v>9.6</v>
      </c>
      <c r="M14" s="120">
        <v>33206</v>
      </c>
      <c r="N14" s="119">
        <v>2.4</v>
      </c>
      <c r="O14" s="120">
        <v>903</v>
      </c>
      <c r="P14" s="373" t="s">
        <v>339</v>
      </c>
      <c r="Q14" s="120">
        <v>100186</v>
      </c>
      <c r="R14" s="121">
        <v>7.2</v>
      </c>
    </row>
    <row r="15" spans="1:18" s="123" customFormat="1" ht="30.95" customHeight="1">
      <c r="A15" s="124">
        <v>2024</v>
      </c>
      <c r="B15" s="125">
        <v>1440250</v>
      </c>
      <c r="C15" s="126">
        <v>100</v>
      </c>
      <c r="D15" s="127">
        <v>442647</v>
      </c>
      <c r="E15" s="126">
        <v>30.7</v>
      </c>
      <c r="F15" s="127">
        <v>119484</v>
      </c>
      <c r="G15" s="126">
        <v>8.3000000000000007</v>
      </c>
      <c r="H15" s="127">
        <v>738006</v>
      </c>
      <c r="I15" s="128">
        <v>51.3</v>
      </c>
      <c r="J15" s="124">
        <v>2024</v>
      </c>
      <c r="K15" s="127">
        <v>140113</v>
      </c>
      <c r="L15" s="126">
        <v>9.6999999999999993</v>
      </c>
      <c r="M15" s="127">
        <v>34871</v>
      </c>
      <c r="N15" s="126">
        <v>2.4</v>
      </c>
      <c r="O15" s="127">
        <v>885</v>
      </c>
      <c r="P15" s="375" t="s">
        <v>339</v>
      </c>
      <c r="Q15" s="127">
        <v>104357</v>
      </c>
      <c r="R15" s="128">
        <v>7.3</v>
      </c>
    </row>
    <row r="16" spans="1:18" s="122" customFormat="1" ht="30.95" customHeight="1">
      <c r="A16" s="117" t="s">
        <v>133</v>
      </c>
      <c r="B16" s="286">
        <v>130602</v>
      </c>
      <c r="C16" s="119">
        <v>100</v>
      </c>
      <c r="D16" s="287">
        <v>36472</v>
      </c>
      <c r="E16" s="119">
        <v>27.9</v>
      </c>
      <c r="F16" s="287">
        <v>11919</v>
      </c>
      <c r="G16" s="119">
        <v>9.1</v>
      </c>
      <c r="H16" s="287">
        <v>68841</v>
      </c>
      <c r="I16" s="121">
        <v>52.7</v>
      </c>
      <c r="J16" s="117" t="s">
        <v>133</v>
      </c>
      <c r="K16" s="286">
        <v>13370</v>
      </c>
      <c r="L16" s="119">
        <v>10.3</v>
      </c>
      <c r="M16" s="287">
        <v>2589</v>
      </c>
      <c r="N16" s="119">
        <v>2</v>
      </c>
      <c r="O16" s="287">
        <v>70</v>
      </c>
      <c r="P16" s="373" t="s">
        <v>339</v>
      </c>
      <c r="Q16" s="287">
        <v>10711</v>
      </c>
      <c r="R16" s="121">
        <v>8.3000000000000007</v>
      </c>
    </row>
    <row r="17" spans="1:18" s="122" customFormat="1" ht="30.95" customHeight="1">
      <c r="A17" s="117" t="s">
        <v>134</v>
      </c>
      <c r="B17" s="286">
        <v>129759</v>
      </c>
      <c r="C17" s="119">
        <v>100</v>
      </c>
      <c r="D17" s="287">
        <v>36245</v>
      </c>
      <c r="E17" s="119">
        <v>27.9</v>
      </c>
      <c r="F17" s="287">
        <v>10772</v>
      </c>
      <c r="G17" s="119">
        <v>8.3000000000000007</v>
      </c>
      <c r="H17" s="287">
        <v>69520</v>
      </c>
      <c r="I17" s="121">
        <v>53.6</v>
      </c>
      <c r="J17" s="117" t="s">
        <v>134</v>
      </c>
      <c r="K17" s="286">
        <v>13222</v>
      </c>
      <c r="L17" s="119">
        <v>10.199999999999999</v>
      </c>
      <c r="M17" s="287">
        <v>2676</v>
      </c>
      <c r="N17" s="119">
        <v>2</v>
      </c>
      <c r="O17" s="287">
        <v>75</v>
      </c>
      <c r="P17" s="373" t="s">
        <v>339</v>
      </c>
      <c r="Q17" s="287">
        <v>10471</v>
      </c>
      <c r="R17" s="121">
        <v>8.1999999999999993</v>
      </c>
    </row>
    <row r="18" spans="1:18" s="122" customFormat="1" ht="30.95" customHeight="1">
      <c r="A18" s="117" t="s">
        <v>135</v>
      </c>
      <c r="B18" s="286">
        <v>117278</v>
      </c>
      <c r="C18" s="119">
        <v>100</v>
      </c>
      <c r="D18" s="287">
        <v>32712</v>
      </c>
      <c r="E18" s="119">
        <v>27.9</v>
      </c>
      <c r="F18" s="287">
        <v>9767</v>
      </c>
      <c r="G18" s="119">
        <v>8.3000000000000007</v>
      </c>
      <c r="H18" s="287">
        <v>61872</v>
      </c>
      <c r="I18" s="121">
        <v>52.8</v>
      </c>
      <c r="J18" s="117" t="s">
        <v>135</v>
      </c>
      <c r="K18" s="286">
        <v>12927</v>
      </c>
      <c r="L18" s="119">
        <v>11</v>
      </c>
      <c r="M18" s="287">
        <v>2476</v>
      </c>
      <c r="N18" s="119">
        <v>2.2000000000000002</v>
      </c>
      <c r="O18" s="287">
        <v>70</v>
      </c>
      <c r="P18" s="373" t="s">
        <v>339</v>
      </c>
      <c r="Q18" s="287">
        <v>10381</v>
      </c>
      <c r="R18" s="121">
        <v>8.8000000000000007</v>
      </c>
    </row>
    <row r="19" spans="1:18" s="122" customFormat="1" ht="30.95" customHeight="1">
      <c r="A19" s="117" t="s">
        <v>136</v>
      </c>
      <c r="B19" s="286">
        <v>113199</v>
      </c>
      <c r="C19" s="119">
        <v>100</v>
      </c>
      <c r="D19" s="287">
        <v>32704</v>
      </c>
      <c r="E19" s="119">
        <v>28.9</v>
      </c>
      <c r="F19" s="287">
        <v>9816</v>
      </c>
      <c r="G19" s="119">
        <v>8.6</v>
      </c>
      <c r="H19" s="287">
        <v>58761</v>
      </c>
      <c r="I19" s="121">
        <v>51.9</v>
      </c>
      <c r="J19" s="117" t="s">
        <v>136</v>
      </c>
      <c r="K19" s="286">
        <v>11918</v>
      </c>
      <c r="L19" s="119">
        <v>10.5</v>
      </c>
      <c r="M19" s="287">
        <v>2729</v>
      </c>
      <c r="N19" s="119">
        <v>2.4</v>
      </c>
      <c r="O19" s="287">
        <v>66</v>
      </c>
      <c r="P19" s="373" t="s">
        <v>339</v>
      </c>
      <c r="Q19" s="287">
        <v>9123</v>
      </c>
      <c r="R19" s="121">
        <v>8.1</v>
      </c>
    </row>
    <row r="20" spans="1:18" s="122" customFormat="1" ht="30.95" customHeight="1">
      <c r="A20" s="117" t="s">
        <v>137</v>
      </c>
      <c r="B20" s="286">
        <v>96537</v>
      </c>
      <c r="C20" s="119">
        <v>100</v>
      </c>
      <c r="D20" s="287">
        <v>30223</v>
      </c>
      <c r="E20" s="119">
        <v>31.3</v>
      </c>
      <c r="F20" s="287">
        <v>8017</v>
      </c>
      <c r="G20" s="119">
        <v>8.3000000000000007</v>
      </c>
      <c r="H20" s="287">
        <v>48909</v>
      </c>
      <c r="I20" s="121">
        <v>50.7</v>
      </c>
      <c r="J20" s="117" t="s">
        <v>137</v>
      </c>
      <c r="K20" s="286">
        <v>9388</v>
      </c>
      <c r="L20" s="119">
        <v>9.6999999999999993</v>
      </c>
      <c r="M20" s="287">
        <v>2173</v>
      </c>
      <c r="N20" s="119">
        <v>2.2000000000000002</v>
      </c>
      <c r="O20" s="287">
        <v>85</v>
      </c>
      <c r="P20" s="119">
        <v>0.1</v>
      </c>
      <c r="Q20" s="287">
        <v>7130</v>
      </c>
      <c r="R20" s="121">
        <v>7.4</v>
      </c>
    </row>
    <row r="21" spans="1:18" s="122" customFormat="1" ht="30.95" customHeight="1">
      <c r="A21" s="117" t="s">
        <v>138</v>
      </c>
      <c r="B21" s="286">
        <v>102426</v>
      </c>
      <c r="C21" s="119">
        <v>100</v>
      </c>
      <c r="D21" s="287">
        <v>31123</v>
      </c>
      <c r="E21" s="119">
        <v>30.4</v>
      </c>
      <c r="F21" s="287">
        <v>8434</v>
      </c>
      <c r="G21" s="119">
        <v>8.1999999999999993</v>
      </c>
      <c r="H21" s="287">
        <v>52711</v>
      </c>
      <c r="I21" s="121">
        <v>51.5</v>
      </c>
      <c r="J21" s="117" t="s">
        <v>138</v>
      </c>
      <c r="K21" s="286">
        <v>10158</v>
      </c>
      <c r="L21" s="119">
        <v>9.9</v>
      </c>
      <c r="M21" s="287">
        <v>2495</v>
      </c>
      <c r="N21" s="119">
        <v>2.4</v>
      </c>
      <c r="O21" s="287">
        <v>89</v>
      </c>
      <c r="P21" s="119">
        <v>0.1</v>
      </c>
      <c r="Q21" s="287">
        <v>7574</v>
      </c>
      <c r="R21" s="121">
        <v>7.4</v>
      </c>
    </row>
    <row r="22" spans="1:18" s="122" customFormat="1" ht="30.95" customHeight="1">
      <c r="A22" s="117" t="s">
        <v>139</v>
      </c>
      <c r="B22" s="286">
        <v>118703</v>
      </c>
      <c r="C22" s="119">
        <v>100</v>
      </c>
      <c r="D22" s="287">
        <v>37639</v>
      </c>
      <c r="E22" s="119">
        <v>31.7</v>
      </c>
      <c r="F22" s="287">
        <v>10072</v>
      </c>
      <c r="G22" s="119">
        <v>8.5</v>
      </c>
      <c r="H22" s="287">
        <v>60291</v>
      </c>
      <c r="I22" s="121">
        <v>50.8</v>
      </c>
      <c r="J22" s="117" t="s">
        <v>139</v>
      </c>
      <c r="K22" s="286">
        <v>10701</v>
      </c>
      <c r="L22" s="119">
        <v>9</v>
      </c>
      <c r="M22" s="287">
        <v>2756</v>
      </c>
      <c r="N22" s="119">
        <v>2.2999999999999998</v>
      </c>
      <c r="O22" s="287">
        <v>75</v>
      </c>
      <c r="P22" s="119">
        <v>0.1</v>
      </c>
      <c r="Q22" s="287">
        <v>7870</v>
      </c>
      <c r="R22" s="121">
        <v>6.6</v>
      </c>
    </row>
    <row r="23" spans="1:18" s="122" customFormat="1" ht="30.95" customHeight="1">
      <c r="A23" s="117" t="s">
        <v>140</v>
      </c>
      <c r="B23" s="286">
        <v>149398</v>
      </c>
      <c r="C23" s="119">
        <v>100</v>
      </c>
      <c r="D23" s="287">
        <v>53232</v>
      </c>
      <c r="E23" s="119">
        <v>35.6</v>
      </c>
      <c r="F23" s="287">
        <v>10823</v>
      </c>
      <c r="G23" s="119">
        <v>7.3</v>
      </c>
      <c r="H23" s="287">
        <v>73235</v>
      </c>
      <c r="I23" s="121">
        <v>49</v>
      </c>
      <c r="J23" s="117" t="s">
        <v>140</v>
      </c>
      <c r="K23" s="286">
        <v>12108</v>
      </c>
      <c r="L23" s="119">
        <v>8.1</v>
      </c>
      <c r="M23" s="287">
        <v>3690</v>
      </c>
      <c r="N23" s="119">
        <v>2.5</v>
      </c>
      <c r="O23" s="287">
        <v>77</v>
      </c>
      <c r="P23" s="373" t="s">
        <v>339</v>
      </c>
      <c r="Q23" s="287">
        <v>8341</v>
      </c>
      <c r="R23" s="121">
        <v>5.6</v>
      </c>
    </row>
    <row r="24" spans="1:18" s="122" customFormat="1" ht="30.95" customHeight="1">
      <c r="A24" s="117" t="s">
        <v>141</v>
      </c>
      <c r="B24" s="286">
        <v>149173</v>
      </c>
      <c r="C24" s="119">
        <v>100</v>
      </c>
      <c r="D24" s="287">
        <v>51695</v>
      </c>
      <c r="E24" s="119">
        <v>34.6</v>
      </c>
      <c r="F24" s="287">
        <v>11741</v>
      </c>
      <c r="G24" s="119">
        <v>7.9</v>
      </c>
      <c r="H24" s="287">
        <v>73661</v>
      </c>
      <c r="I24" s="121">
        <v>49.4</v>
      </c>
      <c r="J24" s="117" t="s">
        <v>141</v>
      </c>
      <c r="K24" s="286">
        <v>12076</v>
      </c>
      <c r="L24" s="119">
        <v>8.1</v>
      </c>
      <c r="M24" s="287">
        <v>4070</v>
      </c>
      <c r="N24" s="119">
        <v>2.7</v>
      </c>
      <c r="O24" s="287">
        <v>78</v>
      </c>
      <c r="P24" s="373" t="s">
        <v>339</v>
      </c>
      <c r="Q24" s="287">
        <v>7928</v>
      </c>
      <c r="R24" s="121">
        <v>5.4</v>
      </c>
    </row>
    <row r="25" spans="1:18" s="122" customFormat="1" ht="30.95" customHeight="1">
      <c r="A25" s="117" t="s">
        <v>142</v>
      </c>
      <c r="B25" s="286">
        <v>115462</v>
      </c>
      <c r="C25" s="119">
        <v>100</v>
      </c>
      <c r="D25" s="287">
        <v>36803</v>
      </c>
      <c r="E25" s="119">
        <v>31.9</v>
      </c>
      <c r="F25" s="287">
        <v>9415</v>
      </c>
      <c r="G25" s="119">
        <v>8.1</v>
      </c>
      <c r="H25" s="287">
        <v>58968</v>
      </c>
      <c r="I25" s="121">
        <v>51.1</v>
      </c>
      <c r="J25" s="117" t="s">
        <v>142</v>
      </c>
      <c r="K25" s="286">
        <v>10276</v>
      </c>
      <c r="L25" s="119">
        <v>8.9</v>
      </c>
      <c r="M25" s="287">
        <v>3336</v>
      </c>
      <c r="N25" s="119">
        <v>2.9</v>
      </c>
      <c r="O25" s="287">
        <v>61</v>
      </c>
      <c r="P25" s="119">
        <v>0.1</v>
      </c>
      <c r="Q25" s="287">
        <v>6879</v>
      </c>
      <c r="R25" s="121">
        <v>5.9</v>
      </c>
    </row>
    <row r="26" spans="1:18" s="122" customFormat="1" ht="30.95" customHeight="1">
      <c r="A26" s="117" t="s">
        <v>143</v>
      </c>
      <c r="B26" s="286">
        <v>102343</v>
      </c>
      <c r="C26" s="119">
        <v>100</v>
      </c>
      <c r="D26" s="287">
        <v>31212</v>
      </c>
      <c r="E26" s="119">
        <v>30.5</v>
      </c>
      <c r="F26" s="287">
        <v>8387</v>
      </c>
      <c r="G26" s="119">
        <v>8.1999999999999993</v>
      </c>
      <c r="H26" s="287">
        <v>51961</v>
      </c>
      <c r="I26" s="121">
        <v>50.8</v>
      </c>
      <c r="J26" s="117" t="s">
        <v>143</v>
      </c>
      <c r="K26" s="286">
        <v>10783</v>
      </c>
      <c r="L26" s="119">
        <v>10.5</v>
      </c>
      <c r="M26" s="287">
        <v>3527</v>
      </c>
      <c r="N26" s="119">
        <v>3.4</v>
      </c>
      <c r="O26" s="287">
        <v>50</v>
      </c>
      <c r="P26" s="373" t="s">
        <v>339</v>
      </c>
      <c r="Q26" s="287">
        <v>7206</v>
      </c>
      <c r="R26" s="121">
        <v>7.1</v>
      </c>
    </row>
    <row r="27" spans="1:18" s="132" customFormat="1" ht="30.95" customHeight="1">
      <c r="A27" s="129" t="s">
        <v>144</v>
      </c>
      <c r="B27" s="288">
        <v>115372</v>
      </c>
      <c r="C27" s="130">
        <v>100</v>
      </c>
      <c r="D27" s="289">
        <v>32588</v>
      </c>
      <c r="E27" s="130">
        <v>28.2</v>
      </c>
      <c r="F27" s="289">
        <v>10323</v>
      </c>
      <c r="G27" s="130">
        <v>9</v>
      </c>
      <c r="H27" s="289">
        <v>59273</v>
      </c>
      <c r="I27" s="131">
        <v>51.4</v>
      </c>
      <c r="J27" s="129" t="s">
        <v>144</v>
      </c>
      <c r="K27" s="289">
        <v>13188</v>
      </c>
      <c r="L27" s="130">
        <v>11.4</v>
      </c>
      <c r="M27" s="289">
        <v>2353</v>
      </c>
      <c r="N27" s="130">
        <v>2</v>
      </c>
      <c r="O27" s="289">
        <v>91</v>
      </c>
      <c r="P27" s="130">
        <v>0.1</v>
      </c>
      <c r="Q27" s="289">
        <v>10744</v>
      </c>
      <c r="R27" s="131">
        <v>9.3000000000000007</v>
      </c>
    </row>
    <row r="28" spans="1:18" ht="15.95" customHeight="1">
      <c r="A28" s="133" t="s">
        <v>145</v>
      </c>
      <c r="B28" s="134"/>
      <c r="C28" s="4"/>
      <c r="D28" s="5"/>
      <c r="E28" s="5"/>
      <c r="F28" s="5"/>
      <c r="G28" s="5"/>
      <c r="H28" s="5"/>
      <c r="I28" s="5"/>
      <c r="J28" s="133" t="s">
        <v>145</v>
      </c>
      <c r="K28" s="134"/>
      <c r="L28" s="135"/>
      <c r="M28" s="6"/>
      <c r="N28" s="6"/>
      <c r="O28" s="393"/>
      <c r="P28" s="393"/>
      <c r="Q28" s="393"/>
      <c r="R28" s="393"/>
    </row>
  </sheetData>
  <mergeCells count="7">
    <mergeCell ref="O28:R28"/>
    <mergeCell ref="A3:I3"/>
    <mergeCell ref="J3:R3"/>
    <mergeCell ref="A4:I4"/>
    <mergeCell ref="J4:R4"/>
    <mergeCell ref="A6:A9"/>
    <mergeCell ref="J6:J9"/>
  </mergeCells>
  <phoneticPr fontId="7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26"/>
  <sheetViews>
    <sheetView view="pageBreakPreview" zoomScaleSheetLayoutView="100" workbookViewId="0">
      <selection activeCell="E28" sqref="E28"/>
    </sheetView>
  </sheetViews>
  <sheetFormatPr defaultColWidth="9" defaultRowHeight="14.25"/>
  <cols>
    <col min="1" max="1" width="9.625" style="252" customWidth="1"/>
    <col min="2" max="2" width="8" style="5" customWidth="1"/>
    <col min="3" max="3" width="8.25" style="5" customWidth="1"/>
    <col min="4" max="4" width="8.25" style="217" customWidth="1"/>
    <col min="5" max="5" width="9.625" style="217" customWidth="1"/>
    <col min="6" max="6" width="8.25" style="5" customWidth="1"/>
    <col min="7" max="7" width="8" style="5" customWidth="1"/>
    <col min="8" max="8" width="8.625" style="5" customWidth="1"/>
    <col min="9" max="9" width="8.75" style="5" customWidth="1"/>
    <col min="10" max="10" width="8.25" style="217" customWidth="1"/>
    <col min="11" max="16384" width="9" style="217"/>
  </cols>
  <sheetData>
    <row r="1" spans="1:11" ht="5.0999999999999996" customHeight="1">
      <c r="A1" s="10"/>
      <c r="B1" s="7"/>
      <c r="C1" s="7"/>
      <c r="D1" s="216"/>
      <c r="E1" s="216"/>
      <c r="F1" s="7"/>
      <c r="G1" s="7"/>
      <c r="H1" s="7"/>
      <c r="I1" s="7"/>
      <c r="J1" s="216"/>
    </row>
    <row r="2" spans="1:11" ht="50.1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</row>
    <row r="3" spans="1:11" s="220" customFormat="1" ht="21" customHeight="1">
      <c r="A3" s="445" t="s">
        <v>238</v>
      </c>
      <c r="B3" s="446"/>
      <c r="C3" s="446"/>
      <c r="D3" s="446"/>
      <c r="E3" s="446"/>
      <c r="F3" s="446"/>
      <c r="G3" s="446"/>
      <c r="H3" s="446"/>
      <c r="I3" s="446"/>
      <c r="J3" s="446"/>
      <c r="K3" s="219"/>
    </row>
    <row r="4" spans="1:11" s="220" customFormat="1" ht="21" customHeight="1">
      <c r="A4" s="447" t="s">
        <v>239</v>
      </c>
      <c r="B4" s="444"/>
      <c r="C4" s="444"/>
      <c r="D4" s="444"/>
      <c r="E4" s="444"/>
      <c r="F4" s="444"/>
      <c r="G4" s="444"/>
      <c r="H4" s="444"/>
      <c r="I4" s="444"/>
      <c r="J4" s="444"/>
      <c r="K4" s="219"/>
    </row>
    <row r="5" spans="1:11" s="224" customFormat="1" ht="20.100000000000001" customHeight="1">
      <c r="A5" s="30" t="s">
        <v>240</v>
      </c>
      <c r="B5" s="221"/>
      <c r="C5" s="222"/>
      <c r="D5" s="222"/>
      <c r="E5" s="222"/>
      <c r="F5" s="223"/>
      <c r="G5" s="223"/>
      <c r="H5" s="223"/>
      <c r="I5" s="429" t="s">
        <v>241</v>
      </c>
      <c r="J5" s="448"/>
    </row>
    <row r="6" spans="1:11" s="229" customFormat="1" ht="18" customHeight="1">
      <c r="A6" s="431" t="s">
        <v>242</v>
      </c>
      <c r="B6" s="93" t="s">
        <v>243</v>
      </c>
      <c r="C6" s="225" t="s">
        <v>244</v>
      </c>
      <c r="D6" s="225" t="s">
        <v>245</v>
      </c>
      <c r="E6" s="225" t="s">
        <v>246</v>
      </c>
      <c r="F6" s="226" t="s">
        <v>247</v>
      </c>
      <c r="G6" s="227"/>
      <c r="H6" s="227"/>
      <c r="I6" s="227"/>
      <c r="J6" s="228"/>
    </row>
    <row r="7" spans="1:11" s="229" customFormat="1" ht="18" customHeight="1">
      <c r="A7" s="432"/>
      <c r="B7" s="62"/>
      <c r="C7" s="230" t="s">
        <v>248</v>
      </c>
      <c r="D7" s="231" t="s">
        <v>249</v>
      </c>
      <c r="E7" s="231" t="s">
        <v>250</v>
      </c>
      <c r="F7" s="449" t="s">
        <v>251</v>
      </c>
      <c r="G7" s="450"/>
      <c r="H7" s="450"/>
      <c r="I7" s="450"/>
      <c r="J7" s="451"/>
    </row>
    <row r="8" spans="1:11" s="229" customFormat="1" ht="24.6" customHeight="1">
      <c r="A8" s="432"/>
      <c r="B8" s="343"/>
      <c r="C8" s="343"/>
      <c r="D8" s="325"/>
      <c r="E8" s="325"/>
      <c r="F8" s="452" t="s">
        <v>252</v>
      </c>
      <c r="G8" s="453"/>
      <c r="H8" s="453"/>
      <c r="I8" s="453"/>
      <c r="J8" s="454"/>
    </row>
    <row r="9" spans="1:11" s="229" customFormat="1" ht="45" customHeight="1">
      <c r="A9" s="433"/>
      <c r="B9" s="331" t="s">
        <v>253</v>
      </c>
      <c r="C9" s="329"/>
      <c r="D9" s="76"/>
      <c r="E9" s="324"/>
      <c r="F9" s="328"/>
      <c r="G9" s="333" t="s">
        <v>254</v>
      </c>
      <c r="H9" s="234" t="s">
        <v>255</v>
      </c>
      <c r="I9" s="455" t="s">
        <v>256</v>
      </c>
      <c r="J9" s="456"/>
    </row>
    <row r="10" spans="1:11" ht="36" customHeight="1">
      <c r="A10" s="235">
        <v>2019</v>
      </c>
      <c r="B10" s="236" t="s">
        <v>341</v>
      </c>
      <c r="C10" s="282" t="s">
        <v>339</v>
      </c>
      <c r="D10" s="282">
        <v>233175</v>
      </c>
      <c r="E10" s="237">
        <v>51.698</v>
      </c>
      <c r="F10" s="282">
        <v>228622</v>
      </c>
      <c r="G10" s="282" t="s">
        <v>339</v>
      </c>
      <c r="H10" s="282" t="s">
        <v>339</v>
      </c>
      <c r="I10" s="282">
        <v>228622</v>
      </c>
      <c r="J10" s="283" t="s">
        <v>339</v>
      </c>
    </row>
    <row r="11" spans="1:11" ht="36" customHeight="1">
      <c r="A11" s="235">
        <v>2020</v>
      </c>
      <c r="B11" s="296" t="s">
        <v>341</v>
      </c>
      <c r="C11" s="297" t="s">
        <v>339</v>
      </c>
      <c r="D11" s="297">
        <v>227178</v>
      </c>
      <c r="E11" s="298">
        <v>51.698</v>
      </c>
      <c r="F11" s="297">
        <v>222637</v>
      </c>
      <c r="G11" s="297" t="s">
        <v>339</v>
      </c>
      <c r="H11" s="297" t="s">
        <v>339</v>
      </c>
      <c r="I11" s="297">
        <v>222637</v>
      </c>
      <c r="J11" s="283" t="s">
        <v>339</v>
      </c>
    </row>
    <row r="12" spans="1:11" s="238" customFormat="1" ht="36" customHeight="1">
      <c r="A12" s="235">
        <v>2021</v>
      </c>
      <c r="B12" s="296" t="s">
        <v>342</v>
      </c>
      <c r="C12" s="297" t="s">
        <v>339</v>
      </c>
      <c r="D12" s="297">
        <v>221642</v>
      </c>
      <c r="E12" s="298">
        <v>51.7</v>
      </c>
      <c r="F12" s="297">
        <v>219572</v>
      </c>
      <c r="G12" s="297" t="s">
        <v>339</v>
      </c>
      <c r="H12" s="297" t="s">
        <v>339</v>
      </c>
      <c r="I12" s="297">
        <v>219572</v>
      </c>
      <c r="J12" s="283" t="s">
        <v>339</v>
      </c>
    </row>
    <row r="13" spans="1:11" s="238" customFormat="1" ht="36" customHeight="1">
      <c r="A13" s="235">
        <v>2022</v>
      </c>
      <c r="B13" s="296" t="s">
        <v>343</v>
      </c>
      <c r="C13" s="297" t="s">
        <v>339</v>
      </c>
      <c r="D13" s="297">
        <v>217099</v>
      </c>
      <c r="E13" s="298">
        <v>51.7</v>
      </c>
      <c r="F13" s="297">
        <v>218365</v>
      </c>
      <c r="G13" s="297" t="s">
        <v>339</v>
      </c>
      <c r="H13" s="297" t="s">
        <v>339</v>
      </c>
      <c r="I13" s="297">
        <v>218365</v>
      </c>
      <c r="J13" s="283" t="s">
        <v>339</v>
      </c>
    </row>
    <row r="14" spans="1:11" ht="36" customHeight="1">
      <c r="A14" s="235">
        <v>2023</v>
      </c>
      <c r="B14" s="296" t="s">
        <v>343</v>
      </c>
      <c r="C14" s="297" t="s">
        <v>339</v>
      </c>
      <c r="D14" s="297">
        <v>217099</v>
      </c>
      <c r="E14" s="298">
        <v>51.7</v>
      </c>
      <c r="F14" s="297">
        <v>215029</v>
      </c>
      <c r="G14" s="297" t="s">
        <v>339</v>
      </c>
      <c r="H14" s="297" t="s">
        <v>339</v>
      </c>
      <c r="I14" s="297">
        <v>215029</v>
      </c>
      <c r="J14" s="283" t="s">
        <v>339</v>
      </c>
    </row>
    <row r="15" spans="1:11" s="238" customFormat="1" ht="36" customHeight="1">
      <c r="A15" s="239">
        <v>2024</v>
      </c>
      <c r="B15" s="362" t="s">
        <v>399</v>
      </c>
      <c r="C15" s="363" t="s">
        <v>339</v>
      </c>
      <c r="D15" s="299">
        <v>214536</v>
      </c>
      <c r="E15" s="364">
        <v>51.7</v>
      </c>
      <c r="F15" s="299">
        <v>212466</v>
      </c>
      <c r="G15" s="363" t="s">
        <v>339</v>
      </c>
      <c r="H15" s="363" t="s">
        <v>339</v>
      </c>
      <c r="I15" s="299">
        <v>212466</v>
      </c>
      <c r="J15" s="363" t="s">
        <v>339</v>
      </c>
    </row>
    <row r="16" spans="1:11" s="238" customFormat="1" ht="18" customHeight="1">
      <c r="A16" s="431" t="s">
        <v>242</v>
      </c>
      <c r="B16" s="240" t="s">
        <v>257</v>
      </c>
      <c r="C16" s="241"/>
      <c r="D16" s="227"/>
      <c r="E16" s="241"/>
      <c r="F16" s="458" t="s">
        <v>258</v>
      </c>
      <c r="G16" s="459"/>
      <c r="H16" s="459"/>
      <c r="I16" s="460"/>
      <c r="J16" s="461" t="s">
        <v>259</v>
      </c>
    </row>
    <row r="17" spans="1:10" s="238" customFormat="1" ht="18" customHeight="1">
      <c r="A17" s="432"/>
      <c r="B17" s="450" t="s">
        <v>251</v>
      </c>
      <c r="C17" s="450"/>
      <c r="D17" s="450"/>
      <c r="E17" s="451"/>
      <c r="F17" s="464" t="s">
        <v>260</v>
      </c>
      <c r="G17" s="465"/>
      <c r="H17" s="465"/>
      <c r="I17" s="466"/>
      <c r="J17" s="462"/>
    </row>
    <row r="18" spans="1:10" ht="25.5" customHeight="1">
      <c r="A18" s="432"/>
      <c r="B18" s="242" t="s">
        <v>261</v>
      </c>
      <c r="C18" s="243"/>
      <c r="D18" s="244"/>
      <c r="E18" s="330" t="s">
        <v>262</v>
      </c>
      <c r="F18" s="245" t="s">
        <v>263</v>
      </c>
      <c r="G18" s="243"/>
      <c r="H18" s="244"/>
      <c r="I18" s="330" t="s">
        <v>262</v>
      </c>
      <c r="J18" s="462"/>
    </row>
    <row r="19" spans="1:10" ht="29.25" customHeight="1">
      <c r="A19" s="432"/>
      <c r="B19" s="467" t="s">
        <v>264</v>
      </c>
      <c r="C19" s="396" t="s">
        <v>265</v>
      </c>
      <c r="D19" s="396" t="s">
        <v>266</v>
      </c>
      <c r="E19" s="325"/>
      <c r="F19" s="246"/>
      <c r="G19" s="247" t="s">
        <v>267</v>
      </c>
      <c r="H19" s="247" t="s">
        <v>268</v>
      </c>
      <c r="I19" s="325"/>
      <c r="J19" s="462"/>
    </row>
    <row r="20" spans="1:10" ht="18" customHeight="1">
      <c r="A20" s="433"/>
      <c r="B20" s="435"/>
      <c r="C20" s="398"/>
      <c r="D20" s="398"/>
      <c r="E20" s="326"/>
      <c r="F20" s="326"/>
      <c r="G20" s="248" t="s">
        <v>269</v>
      </c>
      <c r="H20" s="248" t="s">
        <v>270</v>
      </c>
      <c r="I20" s="326"/>
      <c r="J20" s="463"/>
    </row>
    <row r="21" spans="1:10" ht="36" customHeight="1">
      <c r="A21" s="235">
        <v>2019</v>
      </c>
      <c r="B21" s="94" t="s">
        <v>339</v>
      </c>
      <c r="C21" s="94" t="s">
        <v>339</v>
      </c>
      <c r="D21" s="94" t="s">
        <v>339</v>
      </c>
      <c r="E21" s="18">
        <v>35.06</v>
      </c>
      <c r="F21" s="336">
        <v>4541</v>
      </c>
      <c r="G21" s="336">
        <v>4000</v>
      </c>
      <c r="H21" s="336">
        <v>541</v>
      </c>
      <c r="I21" s="250">
        <v>16.64</v>
      </c>
      <c r="J21" s="337">
        <v>98.1</v>
      </c>
    </row>
    <row r="22" spans="1:10" ht="36" customHeight="1">
      <c r="A22" s="235">
        <v>2020</v>
      </c>
      <c r="B22" s="33" t="s">
        <v>339</v>
      </c>
      <c r="C22" s="33" t="s">
        <v>339</v>
      </c>
      <c r="D22" s="33" t="s">
        <v>339</v>
      </c>
      <c r="E22" s="20">
        <v>35.057000000000002</v>
      </c>
      <c r="F22" s="339">
        <v>4541</v>
      </c>
      <c r="G22" s="339">
        <v>4000</v>
      </c>
      <c r="H22" s="339">
        <v>541</v>
      </c>
      <c r="I22" s="300">
        <v>16.64</v>
      </c>
      <c r="J22" s="340">
        <v>98.1</v>
      </c>
    </row>
    <row r="23" spans="1:10" ht="36" customHeight="1">
      <c r="A23" s="235">
        <v>2021</v>
      </c>
      <c r="B23" s="33" t="s">
        <v>339</v>
      </c>
      <c r="C23" s="33" t="s">
        <v>339</v>
      </c>
      <c r="D23" s="33" t="s">
        <v>339</v>
      </c>
      <c r="E23" s="20">
        <v>37.69</v>
      </c>
      <c r="F23" s="339">
        <v>2070</v>
      </c>
      <c r="G23" s="339">
        <v>1403</v>
      </c>
      <c r="H23" s="339">
        <v>944</v>
      </c>
      <c r="I23" s="300">
        <v>14</v>
      </c>
      <c r="J23" s="340">
        <v>99.1</v>
      </c>
    </row>
    <row r="24" spans="1:10" ht="36" customHeight="1">
      <c r="A24" s="235">
        <v>2022</v>
      </c>
      <c r="B24" s="33" t="s">
        <v>340</v>
      </c>
      <c r="C24" s="33" t="s">
        <v>340</v>
      </c>
      <c r="D24" s="33" t="s">
        <v>340</v>
      </c>
      <c r="E24" s="20">
        <v>37.69</v>
      </c>
      <c r="F24" s="339">
        <v>2070</v>
      </c>
      <c r="G24" s="339">
        <v>1403</v>
      </c>
      <c r="H24" s="339">
        <v>944</v>
      </c>
      <c r="I24" s="300">
        <v>14</v>
      </c>
      <c r="J24" s="340">
        <v>99.1</v>
      </c>
    </row>
    <row r="25" spans="1:10" ht="36" customHeight="1">
      <c r="A25" s="235">
        <v>2023</v>
      </c>
      <c r="B25" s="33" t="s">
        <v>340</v>
      </c>
      <c r="C25" s="33" t="s">
        <v>340</v>
      </c>
      <c r="D25" s="33" t="s">
        <v>340</v>
      </c>
      <c r="E25" s="20">
        <v>37.69</v>
      </c>
      <c r="F25" s="339">
        <v>2070</v>
      </c>
      <c r="G25" s="339">
        <v>1126</v>
      </c>
      <c r="H25" s="339">
        <v>944</v>
      </c>
      <c r="I25" s="300">
        <v>14.01</v>
      </c>
      <c r="J25" s="340">
        <v>99.1</v>
      </c>
    </row>
    <row r="26" spans="1:10" ht="36" customHeight="1">
      <c r="A26" s="239">
        <v>2024</v>
      </c>
      <c r="B26" s="377" t="s">
        <v>340</v>
      </c>
      <c r="C26" s="57" t="s">
        <v>340</v>
      </c>
      <c r="D26" s="57" t="s">
        <v>340</v>
      </c>
      <c r="E26" s="52">
        <v>37.700000000000003</v>
      </c>
      <c r="F26" s="51">
        <v>2070</v>
      </c>
      <c r="G26" s="51">
        <v>1126</v>
      </c>
      <c r="H26" s="51">
        <v>944</v>
      </c>
      <c r="I26" s="301">
        <v>14.015000000000001</v>
      </c>
      <c r="J26" s="302">
        <v>99</v>
      </c>
    </row>
    <row r="27" spans="1:10" s="251" customFormat="1" ht="15.95" customHeight="1">
      <c r="A27" s="457" t="s">
        <v>271</v>
      </c>
      <c r="B27" s="457"/>
      <c r="C27" s="457"/>
      <c r="D27" s="457"/>
      <c r="E27" s="457"/>
      <c r="F27" s="457"/>
      <c r="G27" s="457"/>
      <c r="H27" s="457"/>
      <c r="I27" s="457"/>
      <c r="J27" s="457"/>
    </row>
    <row r="28" spans="1:10" ht="14.25" customHeight="1">
      <c r="A28" s="217"/>
      <c r="B28" s="6"/>
      <c r="C28" s="6"/>
      <c r="F28" s="6"/>
      <c r="G28" s="6"/>
      <c r="H28" s="6"/>
      <c r="I28" s="6"/>
    </row>
    <row r="29" spans="1:10" ht="14.25" customHeight="1">
      <c r="A29" s="217"/>
      <c r="B29" s="6"/>
      <c r="C29" s="6"/>
      <c r="F29" s="6"/>
      <c r="G29" s="6"/>
      <c r="H29" s="6"/>
      <c r="I29" s="6"/>
    </row>
    <row r="30" spans="1:10" ht="14.25" customHeight="1">
      <c r="A30" s="217"/>
      <c r="B30" s="6"/>
      <c r="C30" s="6"/>
      <c r="F30" s="6"/>
      <c r="G30" s="6"/>
      <c r="H30" s="6"/>
      <c r="I30" s="6"/>
    </row>
    <row r="31" spans="1:10" ht="14.25" customHeight="1">
      <c r="A31" s="217"/>
      <c r="B31" s="6"/>
      <c r="C31" s="6"/>
      <c r="F31" s="6"/>
      <c r="G31" s="6"/>
      <c r="H31" s="6"/>
      <c r="I31" s="6"/>
    </row>
    <row r="32" spans="1:10" ht="14.25" customHeight="1">
      <c r="A32" s="217"/>
      <c r="B32" s="6"/>
      <c r="C32" s="6"/>
      <c r="F32" s="6"/>
      <c r="G32" s="6"/>
      <c r="H32" s="6"/>
      <c r="I32" s="6"/>
    </row>
    <row r="33" spans="1:9" ht="14.25" customHeight="1">
      <c r="A33" s="217"/>
      <c r="B33" s="6"/>
      <c r="C33" s="6"/>
      <c r="F33" s="6"/>
      <c r="G33" s="6"/>
      <c r="H33" s="6"/>
      <c r="I33" s="6"/>
    </row>
    <row r="34" spans="1:9" ht="14.25" customHeight="1">
      <c r="A34" s="217"/>
      <c r="B34" s="6"/>
      <c r="C34" s="6"/>
      <c r="F34" s="6"/>
      <c r="G34" s="6"/>
      <c r="H34" s="6"/>
      <c r="I34" s="6"/>
    </row>
    <row r="35" spans="1:9" ht="14.25" customHeight="1">
      <c r="A35" s="217"/>
      <c r="B35" s="6"/>
      <c r="C35" s="6"/>
      <c r="F35" s="6"/>
      <c r="G35" s="6"/>
      <c r="H35" s="6"/>
      <c r="I35" s="6"/>
    </row>
    <row r="36" spans="1:9" ht="14.25" customHeight="1">
      <c r="A36" s="217"/>
      <c r="B36" s="6"/>
      <c r="C36" s="6"/>
      <c r="F36" s="6"/>
      <c r="G36" s="6"/>
      <c r="H36" s="6"/>
      <c r="I36" s="6"/>
    </row>
    <row r="37" spans="1:9" ht="14.25" customHeight="1">
      <c r="A37" s="217"/>
      <c r="B37" s="6"/>
      <c r="C37" s="6"/>
      <c r="F37" s="6"/>
      <c r="G37" s="6"/>
      <c r="H37" s="6"/>
      <c r="I37" s="6"/>
    </row>
    <row r="38" spans="1:9" ht="14.25" customHeight="1">
      <c r="A38" s="217"/>
      <c r="B38" s="6"/>
      <c r="C38" s="6"/>
      <c r="F38" s="6"/>
      <c r="G38" s="6"/>
      <c r="H38" s="6"/>
      <c r="I38" s="6"/>
    </row>
    <row r="39" spans="1:9" ht="14.25" customHeight="1">
      <c r="A39" s="217"/>
      <c r="B39" s="6"/>
      <c r="C39" s="6"/>
      <c r="F39" s="6"/>
      <c r="G39" s="6"/>
      <c r="H39" s="6"/>
      <c r="I39" s="6"/>
    </row>
    <row r="40" spans="1:9" ht="14.25" customHeight="1">
      <c r="A40" s="217"/>
      <c r="B40" s="6"/>
      <c r="C40" s="6"/>
      <c r="F40" s="6"/>
      <c r="G40" s="6"/>
      <c r="H40" s="6"/>
      <c r="I40" s="6"/>
    </row>
    <row r="41" spans="1:9" ht="14.25" customHeight="1">
      <c r="A41" s="217"/>
      <c r="B41" s="6"/>
      <c r="C41" s="6"/>
      <c r="F41" s="6"/>
      <c r="G41" s="6"/>
      <c r="H41" s="6"/>
      <c r="I41" s="6"/>
    </row>
    <row r="42" spans="1:9" ht="14.25" customHeight="1">
      <c r="A42" s="217"/>
      <c r="B42" s="6"/>
      <c r="C42" s="6"/>
      <c r="F42" s="6"/>
      <c r="G42" s="6"/>
      <c r="H42" s="6"/>
      <c r="I42" s="6"/>
    </row>
    <row r="43" spans="1:9" ht="14.25" customHeight="1">
      <c r="A43" s="217"/>
      <c r="B43" s="6"/>
      <c r="C43" s="6"/>
      <c r="F43" s="6"/>
      <c r="G43" s="6"/>
      <c r="H43" s="6"/>
      <c r="I43" s="6"/>
    </row>
    <row r="44" spans="1:9" ht="14.25" customHeight="1">
      <c r="A44" s="217"/>
      <c r="B44" s="6"/>
      <c r="C44" s="6"/>
      <c r="F44" s="6"/>
      <c r="G44" s="6"/>
      <c r="H44" s="6"/>
      <c r="I44" s="6"/>
    </row>
    <row r="45" spans="1:9" ht="14.25" customHeight="1">
      <c r="A45" s="217"/>
      <c r="B45" s="6"/>
      <c r="C45" s="6"/>
      <c r="F45" s="6"/>
      <c r="G45" s="6"/>
      <c r="H45" s="6"/>
      <c r="I45" s="6"/>
    </row>
    <row r="46" spans="1:9" ht="14.25" customHeight="1">
      <c r="A46" s="217"/>
      <c r="B46" s="6"/>
      <c r="C46" s="6"/>
      <c r="F46" s="6"/>
      <c r="G46" s="6"/>
      <c r="H46" s="6"/>
      <c r="I46" s="6"/>
    </row>
    <row r="47" spans="1:9" ht="14.25" customHeight="1">
      <c r="A47" s="217"/>
      <c r="B47" s="6"/>
      <c r="C47" s="6"/>
      <c r="F47" s="6"/>
      <c r="G47" s="6"/>
      <c r="H47" s="6"/>
      <c r="I47" s="6"/>
    </row>
    <row r="48" spans="1:9" ht="14.25" customHeight="1">
      <c r="A48" s="217"/>
      <c r="B48" s="6"/>
      <c r="C48" s="6"/>
      <c r="F48" s="6"/>
      <c r="G48" s="6"/>
      <c r="H48" s="6"/>
      <c r="I48" s="6"/>
    </row>
    <row r="49" spans="1:9" ht="14.25" customHeight="1">
      <c r="A49" s="217"/>
      <c r="B49" s="6"/>
      <c r="C49" s="6"/>
      <c r="F49" s="6"/>
      <c r="G49" s="6"/>
      <c r="H49" s="6"/>
      <c r="I49" s="6"/>
    </row>
    <row r="50" spans="1:9" ht="14.25" customHeight="1">
      <c r="A50" s="217"/>
      <c r="B50" s="6"/>
      <c r="C50" s="6"/>
      <c r="F50" s="6"/>
      <c r="G50" s="6"/>
      <c r="H50" s="6"/>
      <c r="I50" s="6"/>
    </row>
    <row r="51" spans="1:9" ht="14.25" customHeight="1">
      <c r="A51" s="217"/>
      <c r="B51" s="6"/>
      <c r="C51" s="6"/>
      <c r="F51" s="6"/>
      <c r="G51" s="6"/>
      <c r="H51" s="6"/>
      <c r="I51" s="6"/>
    </row>
    <row r="52" spans="1:9" ht="14.25" customHeight="1">
      <c r="A52" s="217"/>
      <c r="B52" s="6"/>
      <c r="C52" s="6"/>
      <c r="F52" s="6"/>
      <c r="G52" s="6"/>
      <c r="H52" s="6"/>
      <c r="I52" s="6"/>
    </row>
    <row r="53" spans="1:9" ht="14.25" customHeight="1">
      <c r="A53" s="217"/>
      <c r="B53" s="6"/>
      <c r="C53" s="6"/>
      <c r="F53" s="6"/>
      <c r="G53" s="6"/>
      <c r="H53" s="6"/>
      <c r="I53" s="6"/>
    </row>
    <row r="54" spans="1:9" ht="14.25" customHeight="1">
      <c r="A54" s="217"/>
      <c r="B54" s="6"/>
      <c r="C54" s="6"/>
      <c r="F54" s="6"/>
      <c r="G54" s="6"/>
      <c r="H54" s="6"/>
      <c r="I54" s="6"/>
    </row>
    <row r="55" spans="1:9" ht="14.25" customHeight="1">
      <c r="A55" s="217"/>
      <c r="B55" s="6"/>
      <c r="C55" s="6"/>
      <c r="F55" s="6"/>
      <c r="G55" s="6"/>
      <c r="H55" s="6"/>
      <c r="I55" s="6"/>
    </row>
    <row r="56" spans="1:9" ht="14.25" customHeight="1">
      <c r="A56" s="217"/>
      <c r="B56" s="6"/>
      <c r="C56" s="6"/>
      <c r="F56" s="6"/>
      <c r="G56" s="6"/>
      <c r="H56" s="6"/>
      <c r="I56" s="6"/>
    </row>
    <row r="57" spans="1:9" ht="14.25" customHeight="1">
      <c r="A57" s="217"/>
      <c r="B57" s="6"/>
      <c r="C57" s="6"/>
      <c r="F57" s="6"/>
      <c r="G57" s="6"/>
      <c r="H57" s="6"/>
      <c r="I57" s="6"/>
    </row>
    <row r="58" spans="1:9" ht="14.25" customHeight="1">
      <c r="A58" s="217"/>
      <c r="B58" s="6"/>
      <c r="C58" s="6"/>
      <c r="F58" s="6"/>
      <c r="G58" s="6"/>
      <c r="H58" s="6"/>
      <c r="I58" s="6"/>
    </row>
    <row r="59" spans="1:9" ht="14.25" customHeight="1">
      <c r="A59" s="217"/>
      <c r="B59" s="6"/>
      <c r="C59" s="6"/>
      <c r="F59" s="6"/>
      <c r="G59" s="6"/>
      <c r="H59" s="6"/>
      <c r="I59" s="6"/>
    </row>
    <row r="60" spans="1:9" ht="14.25" customHeight="1">
      <c r="A60" s="217"/>
      <c r="B60" s="6"/>
      <c r="C60" s="6"/>
      <c r="F60" s="6"/>
      <c r="G60" s="6"/>
      <c r="H60" s="6"/>
      <c r="I60" s="6"/>
    </row>
    <row r="61" spans="1:9" ht="14.25" customHeight="1">
      <c r="A61" s="217"/>
      <c r="B61" s="6"/>
      <c r="C61" s="6"/>
      <c r="F61" s="6"/>
      <c r="G61" s="6"/>
      <c r="H61" s="6"/>
      <c r="I61" s="6"/>
    </row>
    <row r="62" spans="1:9" ht="14.25" customHeight="1">
      <c r="A62" s="217"/>
      <c r="B62" s="6"/>
      <c r="C62" s="6"/>
      <c r="F62" s="6"/>
      <c r="G62" s="6"/>
      <c r="H62" s="6"/>
      <c r="I62" s="6"/>
    </row>
    <row r="63" spans="1:9" ht="14.25" customHeight="1">
      <c r="A63" s="217"/>
      <c r="B63" s="6"/>
      <c r="C63" s="6"/>
      <c r="F63" s="6"/>
      <c r="G63" s="6"/>
      <c r="H63" s="6"/>
      <c r="I63" s="6"/>
    </row>
    <row r="64" spans="1:9" ht="14.25" customHeight="1">
      <c r="A64" s="217"/>
      <c r="B64" s="6"/>
      <c r="C64" s="6"/>
      <c r="F64" s="6"/>
      <c r="G64" s="6"/>
      <c r="H64" s="6"/>
      <c r="I64" s="6"/>
    </row>
    <row r="65" spans="1:9" ht="14.25" customHeight="1">
      <c r="A65" s="217"/>
      <c r="B65" s="6"/>
      <c r="C65" s="6"/>
      <c r="F65" s="6"/>
      <c r="G65" s="6"/>
      <c r="H65" s="6"/>
      <c r="I65" s="6"/>
    </row>
    <row r="66" spans="1:9" ht="14.25" customHeight="1">
      <c r="A66" s="217"/>
      <c r="B66" s="6"/>
      <c r="C66" s="6"/>
      <c r="F66" s="6"/>
      <c r="G66" s="6"/>
      <c r="H66" s="6"/>
      <c r="I66" s="6"/>
    </row>
    <row r="67" spans="1:9" ht="14.25" customHeight="1">
      <c r="A67" s="217"/>
      <c r="B67" s="6"/>
      <c r="C67" s="6"/>
      <c r="F67" s="6"/>
      <c r="G67" s="6"/>
      <c r="H67" s="6"/>
      <c r="I67" s="6"/>
    </row>
    <row r="68" spans="1:9" ht="14.25" customHeight="1">
      <c r="A68" s="217"/>
      <c r="B68" s="6"/>
      <c r="C68" s="6"/>
      <c r="F68" s="6"/>
      <c r="G68" s="6"/>
      <c r="H68" s="6"/>
      <c r="I68" s="6"/>
    </row>
    <row r="69" spans="1:9" ht="14.25" customHeight="1">
      <c r="A69" s="217"/>
      <c r="B69" s="6"/>
      <c r="C69" s="6"/>
      <c r="F69" s="6"/>
      <c r="G69" s="6"/>
      <c r="H69" s="6"/>
      <c r="I69" s="6"/>
    </row>
    <row r="70" spans="1:9" ht="14.25" customHeight="1">
      <c r="A70" s="217"/>
      <c r="B70" s="6"/>
      <c r="C70" s="6"/>
      <c r="F70" s="6"/>
      <c r="G70" s="6"/>
      <c r="H70" s="6"/>
      <c r="I70" s="6"/>
    </row>
    <row r="71" spans="1:9" ht="14.25" customHeight="1">
      <c r="A71" s="217"/>
      <c r="B71" s="6"/>
      <c r="C71" s="6"/>
      <c r="F71" s="6"/>
      <c r="G71" s="6"/>
      <c r="H71" s="6"/>
      <c r="I71" s="6"/>
    </row>
    <row r="72" spans="1:9" ht="14.25" customHeight="1">
      <c r="A72" s="217"/>
      <c r="B72" s="6"/>
      <c r="C72" s="6"/>
      <c r="F72" s="6"/>
      <c r="G72" s="6"/>
      <c r="H72" s="6"/>
      <c r="I72" s="6"/>
    </row>
    <row r="73" spans="1:9" ht="14.25" customHeight="1">
      <c r="A73" s="217"/>
      <c r="B73" s="6"/>
      <c r="C73" s="6"/>
      <c r="F73" s="6"/>
      <c r="G73" s="6"/>
      <c r="H73" s="6"/>
      <c r="I73" s="6"/>
    </row>
    <row r="74" spans="1:9" ht="14.25" customHeight="1">
      <c r="A74" s="217"/>
      <c r="B74" s="6"/>
      <c r="C74" s="6"/>
      <c r="F74" s="6"/>
      <c r="G74" s="6"/>
      <c r="H74" s="6"/>
      <c r="I74" s="6"/>
    </row>
    <row r="75" spans="1:9" ht="14.25" customHeight="1">
      <c r="A75" s="217"/>
      <c r="B75" s="6"/>
      <c r="C75" s="6"/>
      <c r="F75" s="6"/>
      <c r="G75" s="6"/>
      <c r="H75" s="6"/>
      <c r="I75" s="6"/>
    </row>
    <row r="76" spans="1:9" ht="14.25" customHeight="1">
      <c r="A76" s="217"/>
      <c r="B76" s="6"/>
      <c r="C76" s="6"/>
      <c r="F76" s="6"/>
      <c r="G76" s="6"/>
      <c r="H76" s="6"/>
      <c r="I76" s="6"/>
    </row>
    <row r="77" spans="1:9" ht="14.25" customHeight="1">
      <c r="A77" s="217"/>
      <c r="B77" s="6"/>
      <c r="C77" s="6"/>
      <c r="F77" s="6"/>
      <c r="G77" s="6"/>
      <c r="H77" s="6"/>
      <c r="I77" s="6"/>
    </row>
    <row r="78" spans="1:9" ht="14.25" customHeight="1">
      <c r="A78" s="217"/>
      <c r="B78" s="6"/>
      <c r="C78" s="6"/>
      <c r="F78" s="6"/>
      <c r="G78" s="6"/>
      <c r="H78" s="6"/>
      <c r="I78" s="6"/>
    </row>
    <row r="79" spans="1:9" ht="14.25" customHeight="1">
      <c r="A79" s="217"/>
      <c r="B79" s="6"/>
      <c r="C79" s="6"/>
      <c r="F79" s="6"/>
      <c r="G79" s="6"/>
      <c r="H79" s="6"/>
      <c r="I79" s="6"/>
    </row>
    <row r="80" spans="1:9" ht="14.25" customHeight="1">
      <c r="A80" s="217"/>
      <c r="B80" s="6"/>
      <c r="C80" s="6"/>
      <c r="F80" s="6"/>
      <c r="G80" s="6"/>
      <c r="H80" s="6"/>
      <c r="I80" s="6"/>
    </row>
    <row r="81" spans="1:9" ht="14.25" customHeight="1">
      <c r="A81" s="217"/>
      <c r="B81" s="6"/>
      <c r="C81" s="6"/>
      <c r="F81" s="6"/>
      <c r="G81" s="6"/>
      <c r="H81" s="6"/>
      <c r="I81" s="6"/>
    </row>
    <row r="82" spans="1:9" ht="14.25" customHeight="1">
      <c r="A82" s="217"/>
      <c r="B82" s="6"/>
      <c r="C82" s="6"/>
      <c r="F82" s="6"/>
      <c r="G82" s="6"/>
      <c r="H82" s="6"/>
      <c r="I82" s="6"/>
    </row>
    <row r="83" spans="1:9" ht="14.25" customHeight="1">
      <c r="A83" s="217"/>
      <c r="B83" s="6"/>
      <c r="C83" s="6"/>
      <c r="F83" s="6"/>
      <c r="G83" s="6"/>
      <c r="H83" s="6"/>
      <c r="I83" s="6"/>
    </row>
    <row r="84" spans="1:9" ht="14.25" customHeight="1">
      <c r="A84" s="217"/>
      <c r="B84" s="6"/>
      <c r="C84" s="6"/>
      <c r="F84" s="6"/>
      <c r="G84" s="6"/>
      <c r="H84" s="6"/>
      <c r="I84" s="6"/>
    </row>
    <row r="85" spans="1:9" ht="14.25" customHeight="1">
      <c r="A85" s="217"/>
      <c r="B85" s="6"/>
      <c r="C85" s="6"/>
      <c r="F85" s="6"/>
      <c r="G85" s="6"/>
      <c r="H85" s="6"/>
      <c r="I85" s="6"/>
    </row>
    <row r="86" spans="1:9" ht="14.25" customHeight="1">
      <c r="A86" s="217"/>
      <c r="B86" s="6"/>
      <c r="C86" s="6"/>
      <c r="F86" s="6"/>
      <c r="G86" s="6"/>
      <c r="H86" s="6"/>
      <c r="I86" s="6"/>
    </row>
    <row r="87" spans="1:9" ht="14.25" customHeight="1">
      <c r="A87" s="217"/>
      <c r="B87" s="6"/>
      <c r="C87" s="6"/>
      <c r="F87" s="6"/>
      <c r="G87" s="6"/>
      <c r="H87" s="6"/>
      <c r="I87" s="6"/>
    </row>
    <row r="88" spans="1:9" ht="14.25" customHeight="1">
      <c r="A88" s="217"/>
      <c r="B88" s="6"/>
      <c r="C88" s="6"/>
      <c r="F88" s="6"/>
      <c r="G88" s="6"/>
      <c r="H88" s="6"/>
      <c r="I88" s="6"/>
    </row>
    <row r="89" spans="1:9" ht="14.25" customHeight="1">
      <c r="A89" s="217"/>
      <c r="B89" s="6"/>
      <c r="C89" s="6"/>
      <c r="F89" s="6"/>
      <c r="G89" s="6"/>
      <c r="H89" s="6"/>
      <c r="I89" s="6"/>
    </row>
    <row r="90" spans="1:9" ht="14.25" customHeight="1">
      <c r="A90" s="217"/>
      <c r="B90" s="6"/>
      <c r="C90" s="6"/>
      <c r="F90" s="6"/>
      <c r="G90" s="6"/>
      <c r="H90" s="6"/>
      <c r="I90" s="6"/>
    </row>
    <row r="91" spans="1:9" ht="14.25" customHeight="1">
      <c r="A91" s="217"/>
      <c r="B91" s="6"/>
      <c r="C91" s="6"/>
      <c r="F91" s="6"/>
      <c r="G91" s="6"/>
      <c r="H91" s="6"/>
      <c r="I91" s="6"/>
    </row>
    <row r="92" spans="1:9" ht="14.25" customHeight="1">
      <c r="A92" s="217"/>
      <c r="B92" s="6"/>
      <c r="C92" s="6"/>
      <c r="F92" s="6"/>
      <c r="G92" s="6"/>
      <c r="H92" s="6"/>
      <c r="I92" s="6"/>
    </row>
    <row r="93" spans="1:9" ht="14.25" customHeight="1">
      <c r="A93" s="217"/>
      <c r="B93" s="6"/>
      <c r="C93" s="6"/>
      <c r="F93" s="6"/>
      <c r="G93" s="6"/>
      <c r="H93" s="6"/>
      <c r="I93" s="6"/>
    </row>
    <row r="94" spans="1:9" ht="14.25" customHeight="1">
      <c r="A94" s="217"/>
      <c r="B94" s="6"/>
      <c r="C94" s="6"/>
      <c r="F94" s="6"/>
      <c r="G94" s="6"/>
      <c r="H94" s="6"/>
      <c r="I94" s="6"/>
    </row>
    <row r="95" spans="1:9" ht="14.25" customHeight="1">
      <c r="A95" s="217"/>
      <c r="B95" s="6"/>
      <c r="C95" s="6"/>
      <c r="F95" s="6"/>
      <c r="G95" s="6"/>
      <c r="H95" s="6"/>
      <c r="I95" s="6"/>
    </row>
    <row r="96" spans="1:9" ht="14.25" customHeight="1">
      <c r="A96" s="217"/>
      <c r="B96" s="6"/>
      <c r="C96" s="6"/>
      <c r="F96" s="6"/>
      <c r="G96" s="6"/>
      <c r="H96" s="6"/>
      <c r="I96" s="6"/>
    </row>
    <row r="97" spans="1:9" ht="14.25" customHeight="1">
      <c r="A97" s="217"/>
      <c r="B97" s="6"/>
      <c r="C97" s="6"/>
      <c r="F97" s="6"/>
      <c r="G97" s="6"/>
      <c r="H97" s="6"/>
      <c r="I97" s="6"/>
    </row>
    <row r="98" spans="1:9" ht="14.25" customHeight="1">
      <c r="A98" s="217"/>
      <c r="B98" s="6"/>
      <c r="C98" s="6"/>
      <c r="F98" s="6"/>
      <c r="G98" s="6"/>
      <c r="H98" s="6"/>
      <c r="I98" s="6"/>
    </row>
    <row r="99" spans="1:9" ht="14.25" customHeight="1">
      <c r="A99" s="217"/>
      <c r="B99" s="6"/>
      <c r="C99" s="6"/>
      <c r="F99" s="6"/>
      <c r="G99" s="6"/>
      <c r="H99" s="6"/>
      <c r="I99" s="6"/>
    </row>
    <row r="100" spans="1:9" ht="14.25" customHeight="1">
      <c r="A100" s="217"/>
      <c r="B100" s="6"/>
      <c r="C100" s="6"/>
      <c r="F100" s="6"/>
      <c r="G100" s="6"/>
      <c r="H100" s="6"/>
      <c r="I100" s="6"/>
    </row>
    <row r="101" spans="1:9" ht="14.25" customHeight="1">
      <c r="A101" s="217"/>
      <c r="B101" s="6"/>
      <c r="C101" s="6"/>
      <c r="F101" s="6"/>
      <c r="G101" s="6"/>
      <c r="H101" s="6"/>
      <c r="I101" s="6"/>
    </row>
    <row r="102" spans="1:9" ht="14.25" customHeight="1">
      <c r="A102" s="217"/>
      <c r="B102" s="6"/>
      <c r="C102" s="6"/>
      <c r="F102" s="6"/>
      <c r="G102" s="6"/>
      <c r="H102" s="6"/>
      <c r="I102" s="6"/>
    </row>
    <row r="103" spans="1:9" ht="14.25" customHeight="1">
      <c r="A103" s="217"/>
      <c r="B103" s="6"/>
      <c r="C103" s="6"/>
      <c r="F103" s="6"/>
      <c r="G103" s="6"/>
      <c r="H103" s="6"/>
      <c r="I103" s="6"/>
    </row>
    <row r="104" spans="1:9" ht="14.25" customHeight="1">
      <c r="A104" s="217"/>
      <c r="B104" s="6"/>
      <c r="C104" s="6"/>
      <c r="F104" s="6"/>
      <c r="G104" s="6"/>
      <c r="H104" s="6"/>
      <c r="I104" s="6"/>
    </row>
    <row r="105" spans="1:9" ht="14.25" customHeight="1">
      <c r="A105" s="217"/>
      <c r="B105" s="6"/>
      <c r="C105" s="6"/>
      <c r="F105" s="6"/>
      <c r="G105" s="6"/>
      <c r="H105" s="6"/>
      <c r="I105" s="6"/>
    </row>
    <row r="106" spans="1:9" ht="14.25" customHeight="1">
      <c r="A106" s="217"/>
      <c r="B106" s="6"/>
      <c r="C106" s="6"/>
      <c r="F106" s="6"/>
      <c r="G106" s="6"/>
      <c r="H106" s="6"/>
      <c r="I106" s="6"/>
    </row>
    <row r="107" spans="1:9" ht="14.25" customHeight="1">
      <c r="A107" s="217"/>
      <c r="B107" s="6"/>
      <c r="C107" s="6"/>
      <c r="F107" s="6"/>
      <c r="G107" s="6"/>
      <c r="H107" s="6"/>
      <c r="I107" s="6"/>
    </row>
    <row r="108" spans="1:9" ht="14.25" customHeight="1">
      <c r="A108" s="217"/>
      <c r="B108" s="6"/>
      <c r="C108" s="6"/>
      <c r="F108" s="6"/>
      <c r="G108" s="6"/>
      <c r="H108" s="6"/>
      <c r="I108" s="6"/>
    </row>
    <row r="109" spans="1:9" ht="14.25" customHeight="1">
      <c r="A109" s="217"/>
      <c r="B109" s="6"/>
      <c r="C109" s="6"/>
      <c r="F109" s="6"/>
      <c r="G109" s="6"/>
      <c r="H109" s="6"/>
      <c r="I109" s="6"/>
    </row>
    <row r="110" spans="1:9" ht="14.25" customHeight="1">
      <c r="A110" s="217"/>
      <c r="B110" s="6"/>
      <c r="C110" s="6"/>
      <c r="F110" s="6"/>
      <c r="G110" s="6"/>
      <c r="H110" s="6"/>
      <c r="I110" s="6"/>
    </row>
    <row r="111" spans="1:9" ht="14.25" customHeight="1">
      <c r="A111" s="217"/>
      <c r="B111" s="6"/>
      <c r="C111" s="6"/>
      <c r="F111" s="6"/>
      <c r="G111" s="6"/>
      <c r="H111" s="6"/>
      <c r="I111" s="6"/>
    </row>
    <row r="112" spans="1:9" ht="14.25" customHeight="1">
      <c r="A112" s="217"/>
      <c r="B112" s="6"/>
      <c r="C112" s="6"/>
      <c r="F112" s="6"/>
      <c r="G112" s="6"/>
      <c r="H112" s="6"/>
      <c r="I112" s="6"/>
    </row>
    <row r="113" spans="1:9" ht="14.25" customHeight="1">
      <c r="A113" s="217"/>
      <c r="B113" s="6"/>
      <c r="C113" s="6"/>
      <c r="F113" s="6"/>
      <c r="G113" s="6"/>
      <c r="H113" s="6"/>
      <c r="I113" s="6"/>
    </row>
    <row r="114" spans="1:9" ht="14.25" customHeight="1">
      <c r="A114" s="217"/>
      <c r="B114" s="6"/>
      <c r="C114" s="6"/>
      <c r="F114" s="6"/>
      <c r="G114" s="6"/>
      <c r="H114" s="6"/>
      <c r="I114" s="6"/>
    </row>
    <row r="115" spans="1:9" ht="14.25" customHeight="1">
      <c r="A115" s="217"/>
      <c r="B115" s="6"/>
      <c r="C115" s="6"/>
      <c r="F115" s="6"/>
      <c r="G115" s="6"/>
      <c r="H115" s="6"/>
      <c r="I115" s="6"/>
    </row>
    <row r="116" spans="1:9" ht="14.25" customHeight="1">
      <c r="A116" s="217"/>
      <c r="B116" s="6"/>
      <c r="C116" s="6"/>
      <c r="F116" s="6"/>
      <c r="G116" s="6"/>
      <c r="H116" s="6"/>
      <c r="I116" s="6"/>
    </row>
    <row r="117" spans="1:9" ht="14.25" customHeight="1">
      <c r="A117" s="217"/>
      <c r="B117" s="6"/>
      <c r="C117" s="6"/>
      <c r="F117" s="6"/>
      <c r="G117" s="6"/>
      <c r="H117" s="6"/>
      <c r="I117" s="6"/>
    </row>
    <row r="118" spans="1:9" ht="14.25" customHeight="1">
      <c r="A118" s="217"/>
      <c r="B118" s="6"/>
      <c r="C118" s="6"/>
      <c r="F118" s="6"/>
      <c r="G118" s="6"/>
      <c r="H118" s="6"/>
      <c r="I118" s="6"/>
    </row>
    <row r="119" spans="1:9" ht="14.25" customHeight="1">
      <c r="A119" s="217"/>
      <c r="B119" s="6"/>
      <c r="C119" s="6"/>
      <c r="F119" s="6"/>
      <c r="G119" s="6"/>
      <c r="H119" s="6"/>
      <c r="I119" s="6"/>
    </row>
    <row r="120" spans="1:9" ht="14.25" customHeight="1">
      <c r="A120" s="217"/>
      <c r="B120" s="6"/>
      <c r="C120" s="6"/>
      <c r="F120" s="6"/>
      <c r="G120" s="6"/>
      <c r="H120" s="6"/>
      <c r="I120" s="6"/>
    </row>
    <row r="121" spans="1:9" ht="14.25" customHeight="1">
      <c r="A121" s="217"/>
      <c r="B121" s="6"/>
      <c r="C121" s="6"/>
      <c r="F121" s="6"/>
      <c r="G121" s="6"/>
      <c r="H121" s="6"/>
      <c r="I121" s="6"/>
    </row>
    <row r="122" spans="1:9" ht="14.25" customHeight="1">
      <c r="A122" s="217"/>
      <c r="B122" s="6"/>
      <c r="C122" s="6"/>
      <c r="F122" s="6"/>
      <c r="G122" s="6"/>
      <c r="H122" s="6"/>
      <c r="I122" s="6"/>
    </row>
    <row r="123" spans="1:9" ht="14.25" customHeight="1">
      <c r="A123" s="217"/>
      <c r="B123" s="6"/>
      <c r="C123" s="6"/>
      <c r="F123" s="6"/>
      <c r="G123" s="6"/>
      <c r="H123" s="6"/>
      <c r="I123" s="6"/>
    </row>
    <row r="124" spans="1:9" ht="14.25" customHeight="1">
      <c r="A124" s="217"/>
      <c r="B124" s="6"/>
      <c r="C124" s="6"/>
      <c r="F124" s="6"/>
      <c r="G124" s="6"/>
      <c r="H124" s="6"/>
      <c r="I124" s="6"/>
    </row>
    <row r="125" spans="1:9" ht="14.25" customHeight="1">
      <c r="A125" s="217"/>
      <c r="B125" s="6"/>
      <c r="C125" s="6"/>
      <c r="F125" s="6"/>
      <c r="G125" s="6"/>
      <c r="H125" s="6"/>
      <c r="I125" s="6"/>
    </row>
    <row r="126" spans="1:9" ht="14.25" customHeight="1">
      <c r="A126" s="217"/>
      <c r="B126" s="6"/>
      <c r="C126" s="6"/>
      <c r="F126" s="6"/>
      <c r="G126" s="6"/>
      <c r="H126" s="6"/>
      <c r="I126" s="6"/>
    </row>
  </sheetData>
  <mergeCells count="16">
    <mergeCell ref="A27:J27"/>
    <mergeCell ref="A16:A20"/>
    <mergeCell ref="F16:I16"/>
    <mergeCell ref="J16:J20"/>
    <mergeCell ref="B17:E17"/>
    <mergeCell ref="F17:I17"/>
    <mergeCell ref="B19:B20"/>
    <mergeCell ref="C19:C20"/>
    <mergeCell ref="D19:D20"/>
    <mergeCell ref="A3:J3"/>
    <mergeCell ref="A4:J4"/>
    <mergeCell ref="I5:J5"/>
    <mergeCell ref="A6:A9"/>
    <mergeCell ref="F7:J7"/>
    <mergeCell ref="F8:J8"/>
    <mergeCell ref="I9:J9"/>
  </mergeCells>
  <phoneticPr fontId="7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23"/>
  <sheetViews>
    <sheetView view="pageBreakPreview" zoomScaleSheetLayoutView="100" workbookViewId="0">
      <selection activeCell="E28" sqref="E28"/>
    </sheetView>
  </sheetViews>
  <sheetFormatPr defaultColWidth="9" defaultRowHeight="14.25"/>
  <cols>
    <col min="1" max="1" width="8.625" style="252" customWidth="1"/>
    <col min="2" max="3" width="10.625" style="5" customWidth="1"/>
    <col min="4" max="6" width="10.625" style="217" customWidth="1"/>
    <col min="7" max="7" width="10.625" style="5" customWidth="1"/>
    <col min="8" max="9" width="6.625" style="217" customWidth="1"/>
    <col min="10" max="16384" width="9" style="217"/>
  </cols>
  <sheetData>
    <row r="1" spans="1:10" ht="5.0999999999999996" customHeight="1">
      <c r="A1" s="10"/>
      <c r="B1" s="7"/>
      <c r="C1" s="7"/>
      <c r="D1" s="216"/>
      <c r="E1" s="216"/>
      <c r="F1" s="216"/>
      <c r="G1" s="7"/>
      <c r="H1" s="216"/>
    </row>
    <row r="2" spans="1:10" ht="50.1" customHeight="1">
      <c r="A2" s="218"/>
      <c r="B2" s="218"/>
      <c r="C2" s="218"/>
      <c r="D2" s="218"/>
      <c r="E2" s="218"/>
      <c r="F2" s="218"/>
      <c r="G2" s="218"/>
      <c r="H2" s="218"/>
      <c r="I2" s="218"/>
    </row>
    <row r="3" spans="1:10" s="55" customFormat="1" ht="21" customHeight="1">
      <c r="A3" s="445" t="s">
        <v>272</v>
      </c>
      <c r="B3" s="445"/>
      <c r="C3" s="445"/>
      <c r="D3" s="445"/>
      <c r="E3" s="445"/>
      <c r="F3" s="445"/>
      <c r="G3" s="445"/>
      <c r="H3" s="445"/>
      <c r="I3" s="445"/>
    </row>
    <row r="4" spans="1:10" s="55" customFormat="1" ht="21" customHeight="1">
      <c r="A4" s="447" t="s">
        <v>273</v>
      </c>
      <c r="B4" s="447"/>
      <c r="C4" s="447"/>
      <c r="D4" s="447"/>
      <c r="E4" s="447"/>
      <c r="F4" s="447"/>
      <c r="G4" s="447"/>
      <c r="H4" s="447"/>
      <c r="I4" s="447"/>
    </row>
    <row r="5" spans="1:10" s="224" customFormat="1" ht="20.100000000000001" customHeight="1">
      <c r="A5" s="30" t="s">
        <v>274</v>
      </c>
      <c r="B5" s="253"/>
      <c r="C5" s="253"/>
      <c r="D5" s="253"/>
      <c r="E5" s="253"/>
      <c r="F5" s="253"/>
      <c r="G5" s="429" t="s">
        <v>275</v>
      </c>
      <c r="H5" s="429"/>
      <c r="I5" s="429"/>
    </row>
    <row r="6" spans="1:10" s="229" customFormat="1" ht="18" customHeight="1">
      <c r="A6" s="431" t="s">
        <v>99</v>
      </c>
      <c r="B6" s="440" t="s">
        <v>276</v>
      </c>
      <c r="C6" s="441"/>
      <c r="D6" s="441"/>
      <c r="E6" s="441"/>
      <c r="F6" s="441"/>
      <c r="G6" s="441"/>
      <c r="H6" s="441"/>
      <c r="I6" s="442"/>
    </row>
    <row r="7" spans="1:10" s="229" customFormat="1" ht="18" customHeight="1">
      <c r="A7" s="432"/>
      <c r="B7" s="343"/>
      <c r="C7" s="344" t="s">
        <v>277</v>
      </c>
      <c r="D7" s="344" t="s">
        <v>226</v>
      </c>
      <c r="E7" s="344" t="s">
        <v>225</v>
      </c>
      <c r="F7" s="344" t="s">
        <v>278</v>
      </c>
      <c r="G7" s="344" t="s">
        <v>279</v>
      </c>
      <c r="H7" s="476" t="s">
        <v>280</v>
      </c>
      <c r="I7" s="477"/>
    </row>
    <row r="8" spans="1:10" s="229" customFormat="1" ht="18" customHeight="1">
      <c r="A8" s="433"/>
      <c r="B8" s="324"/>
      <c r="C8" s="324" t="s">
        <v>281</v>
      </c>
      <c r="D8" s="260"/>
      <c r="E8" s="260" t="s">
        <v>282</v>
      </c>
      <c r="F8" s="261" t="s">
        <v>283</v>
      </c>
      <c r="G8" s="326" t="s">
        <v>284</v>
      </c>
      <c r="H8" s="437" t="s">
        <v>285</v>
      </c>
      <c r="I8" s="435"/>
    </row>
    <row r="9" spans="1:10" s="238" customFormat="1" ht="24.6" customHeight="1">
      <c r="A9" s="235">
        <v>2019</v>
      </c>
      <c r="B9" s="303">
        <v>20017</v>
      </c>
      <c r="C9" s="94">
        <v>8217</v>
      </c>
      <c r="D9" s="334" t="s">
        <v>340</v>
      </c>
      <c r="E9" s="94">
        <v>10637</v>
      </c>
      <c r="F9" s="336">
        <v>774</v>
      </c>
      <c r="G9" s="336">
        <v>389</v>
      </c>
      <c r="H9" s="486" t="s">
        <v>340</v>
      </c>
      <c r="I9" s="487"/>
    </row>
    <row r="10" spans="1:10" s="238" customFormat="1" ht="24.6" customHeight="1">
      <c r="A10" s="235">
        <v>2020</v>
      </c>
      <c r="B10" s="304">
        <v>19492</v>
      </c>
      <c r="C10" s="33">
        <v>8604</v>
      </c>
      <c r="D10" s="334" t="s">
        <v>340</v>
      </c>
      <c r="E10" s="33">
        <v>9817</v>
      </c>
      <c r="F10" s="339">
        <v>582</v>
      </c>
      <c r="G10" s="339">
        <v>487</v>
      </c>
      <c r="H10" s="486" t="s">
        <v>340</v>
      </c>
      <c r="I10" s="487"/>
    </row>
    <row r="11" spans="1:10" s="238" customFormat="1" ht="24.6" customHeight="1">
      <c r="A11" s="235">
        <v>2021</v>
      </c>
      <c r="B11" s="304">
        <v>19103</v>
      </c>
      <c r="C11" s="33">
        <v>8552</v>
      </c>
      <c r="D11" s="334" t="s">
        <v>340</v>
      </c>
      <c r="E11" s="33">
        <v>9498</v>
      </c>
      <c r="F11" s="339">
        <v>494</v>
      </c>
      <c r="G11" s="339">
        <v>559</v>
      </c>
      <c r="H11" s="486" t="s">
        <v>340</v>
      </c>
      <c r="I11" s="487"/>
    </row>
    <row r="12" spans="1:10" s="238" customFormat="1" ht="24.6" customHeight="1">
      <c r="A12" s="281">
        <v>2022</v>
      </c>
      <c r="B12" s="305">
        <f>SUM(C12:G12)</f>
        <v>18962</v>
      </c>
      <c r="C12" s="305">
        <v>8298</v>
      </c>
      <c r="D12" s="359" t="s">
        <v>340</v>
      </c>
      <c r="E12" s="305">
        <v>9605</v>
      </c>
      <c r="F12" s="335">
        <v>451</v>
      </c>
      <c r="G12" s="335">
        <v>608</v>
      </c>
      <c r="H12" s="486" t="s">
        <v>340</v>
      </c>
      <c r="I12" s="486"/>
    </row>
    <row r="13" spans="1:10" ht="24.6" customHeight="1">
      <c r="A13" s="281">
        <v>2023</v>
      </c>
      <c r="B13" s="305">
        <f>SUM(C13,E13,F13,G13)</f>
        <v>18300</v>
      </c>
      <c r="C13" s="305">
        <v>7874</v>
      </c>
      <c r="D13" s="359" t="s">
        <v>340</v>
      </c>
      <c r="E13" s="305">
        <v>9388</v>
      </c>
      <c r="F13" s="335">
        <v>442</v>
      </c>
      <c r="G13" s="335">
        <v>596</v>
      </c>
      <c r="H13" s="486" t="s">
        <v>340</v>
      </c>
      <c r="I13" s="486"/>
      <c r="J13" s="265"/>
    </row>
    <row r="14" spans="1:10" s="238" customFormat="1" ht="24.6" customHeight="1">
      <c r="A14" s="255">
        <v>2024</v>
      </c>
      <c r="B14" s="306">
        <v>18819</v>
      </c>
      <c r="C14" s="306">
        <v>7955</v>
      </c>
      <c r="D14" s="365" t="s">
        <v>340</v>
      </c>
      <c r="E14" s="306">
        <v>9776</v>
      </c>
      <c r="F14" s="358">
        <v>481</v>
      </c>
      <c r="G14" s="358">
        <v>607</v>
      </c>
      <c r="H14" s="493" t="s">
        <v>340</v>
      </c>
      <c r="I14" s="493"/>
      <c r="J14" s="366"/>
    </row>
    <row r="15" spans="1:10" s="238" customFormat="1" ht="18" customHeight="1">
      <c r="A15" s="478" t="s">
        <v>99</v>
      </c>
      <c r="B15" s="479" t="s">
        <v>286</v>
      </c>
      <c r="C15" s="480"/>
      <c r="D15" s="480"/>
      <c r="E15" s="480"/>
      <c r="F15" s="480"/>
      <c r="G15" s="480"/>
      <c r="H15" s="480"/>
      <c r="I15" s="481"/>
    </row>
    <row r="16" spans="1:10" ht="18" customHeight="1">
      <c r="A16" s="432"/>
      <c r="B16" s="482" t="s">
        <v>287</v>
      </c>
      <c r="C16" s="477"/>
      <c r="D16" s="342" t="s">
        <v>288</v>
      </c>
      <c r="E16" s="344" t="s">
        <v>289</v>
      </c>
      <c r="F16" s="256" t="s">
        <v>290</v>
      </c>
      <c r="G16" s="344" t="s">
        <v>291</v>
      </c>
      <c r="H16" s="476" t="s">
        <v>292</v>
      </c>
      <c r="I16" s="483"/>
    </row>
    <row r="17" spans="1:9" ht="18" customHeight="1">
      <c r="A17" s="432"/>
      <c r="B17" s="484" t="s">
        <v>293</v>
      </c>
      <c r="C17" s="485"/>
      <c r="D17" s="341" t="s">
        <v>294</v>
      </c>
      <c r="E17" s="325" t="s">
        <v>295</v>
      </c>
      <c r="F17" s="341" t="s">
        <v>294</v>
      </c>
      <c r="G17" s="325" t="s">
        <v>295</v>
      </c>
      <c r="H17" s="488" t="s">
        <v>296</v>
      </c>
      <c r="I17" s="489"/>
    </row>
    <row r="18" spans="1:9" ht="18" customHeight="1">
      <c r="A18" s="433"/>
      <c r="B18" s="490" t="s">
        <v>297</v>
      </c>
      <c r="C18" s="491"/>
      <c r="D18" s="328" t="s">
        <v>298</v>
      </c>
      <c r="E18" s="257" t="s">
        <v>299</v>
      </c>
      <c r="F18" s="328" t="s">
        <v>300</v>
      </c>
      <c r="G18" s="257" t="s">
        <v>301</v>
      </c>
      <c r="H18" s="437" t="s">
        <v>302</v>
      </c>
      <c r="I18" s="492"/>
    </row>
    <row r="19" spans="1:9" ht="24.6" customHeight="1">
      <c r="A19" s="235">
        <v>2019</v>
      </c>
      <c r="B19" s="494">
        <v>24209</v>
      </c>
      <c r="C19" s="495"/>
      <c r="D19" s="336">
        <v>20017</v>
      </c>
      <c r="E19" s="250">
        <v>826.83</v>
      </c>
      <c r="F19" s="94">
        <v>51828</v>
      </c>
      <c r="G19" s="250">
        <v>2140.8200000000002</v>
      </c>
      <c r="H19" s="496">
        <v>38.619999999999997</v>
      </c>
      <c r="I19" s="497"/>
    </row>
    <row r="20" spans="1:9" ht="24.6" customHeight="1">
      <c r="A20" s="235">
        <v>2020</v>
      </c>
      <c r="B20" s="498">
        <v>24911</v>
      </c>
      <c r="C20" s="499"/>
      <c r="D20" s="339">
        <v>19492</v>
      </c>
      <c r="E20" s="300">
        <v>782.47</v>
      </c>
      <c r="F20" s="33">
        <v>52757</v>
      </c>
      <c r="G20" s="300">
        <v>2117.85</v>
      </c>
      <c r="H20" s="500">
        <v>36.950000000000003</v>
      </c>
      <c r="I20" s="501"/>
    </row>
    <row r="21" spans="1:9" ht="24.6" customHeight="1">
      <c r="A21" s="235">
        <v>2021</v>
      </c>
      <c r="B21" s="498">
        <v>24740</v>
      </c>
      <c r="C21" s="499"/>
      <c r="D21" s="339">
        <v>19103</v>
      </c>
      <c r="E21" s="300">
        <v>772.14</v>
      </c>
      <c r="F21" s="33">
        <v>52667</v>
      </c>
      <c r="G21" s="300">
        <v>2128.7800000000002</v>
      </c>
      <c r="H21" s="500">
        <v>36.270000000000003</v>
      </c>
      <c r="I21" s="501"/>
    </row>
    <row r="22" spans="1:9" ht="24.6" customHeight="1">
      <c r="A22" s="281">
        <v>2022</v>
      </c>
      <c r="B22" s="469">
        <v>24481</v>
      </c>
      <c r="C22" s="469"/>
      <c r="D22" s="335">
        <v>18962</v>
      </c>
      <c r="E22" s="307">
        <v>774.55</v>
      </c>
      <c r="F22" s="305">
        <v>56790</v>
      </c>
      <c r="G22" s="307">
        <v>2319.7399999999998</v>
      </c>
      <c r="H22" s="470">
        <v>33.39</v>
      </c>
      <c r="I22" s="471"/>
    </row>
    <row r="23" spans="1:9" ht="24.6" customHeight="1">
      <c r="A23" s="281">
        <v>2023</v>
      </c>
      <c r="B23" s="468">
        <v>24442</v>
      </c>
      <c r="C23" s="469"/>
      <c r="D23" s="335">
        <v>18613</v>
      </c>
      <c r="E23" s="307">
        <v>761.51</v>
      </c>
      <c r="F23" s="305">
        <v>57149</v>
      </c>
      <c r="G23" s="307">
        <v>2338.17</v>
      </c>
      <c r="H23" s="470">
        <v>32.53</v>
      </c>
      <c r="I23" s="471"/>
    </row>
    <row r="24" spans="1:9" ht="24.6" customHeight="1">
      <c r="A24" s="255">
        <v>2024</v>
      </c>
      <c r="B24" s="472">
        <v>24687</v>
      </c>
      <c r="C24" s="473"/>
      <c r="D24" s="358">
        <v>18819</v>
      </c>
      <c r="E24" s="308">
        <v>762.3</v>
      </c>
      <c r="F24" s="306">
        <v>59542</v>
      </c>
      <c r="G24" s="308">
        <v>2411.88</v>
      </c>
      <c r="H24" s="474">
        <v>31.61</v>
      </c>
      <c r="I24" s="475"/>
    </row>
    <row r="25" spans="1:9" ht="14.25" customHeight="1">
      <c r="A25" s="258" t="s">
        <v>271</v>
      </c>
      <c r="B25" s="259"/>
      <c r="C25" s="259"/>
      <c r="D25" s="216"/>
      <c r="E25" s="216"/>
      <c r="F25" s="216"/>
      <c r="G25" s="259"/>
      <c r="H25" s="216"/>
    </row>
    <row r="26" spans="1:9" ht="14.25" customHeight="1">
      <c r="A26" s="217"/>
      <c r="B26" s="6"/>
      <c r="C26" s="6"/>
      <c r="G26" s="6"/>
    </row>
    <row r="27" spans="1:9" ht="14.25" customHeight="1">
      <c r="A27" s="217"/>
      <c r="B27" s="6"/>
      <c r="C27" s="6"/>
      <c r="G27" s="6"/>
    </row>
    <row r="28" spans="1:9" ht="14.25" customHeight="1">
      <c r="A28" s="217"/>
      <c r="B28" s="6"/>
      <c r="C28" s="6"/>
      <c r="G28" s="6"/>
    </row>
    <row r="29" spans="1:9" ht="14.25" customHeight="1">
      <c r="A29" s="217"/>
      <c r="B29" s="6"/>
      <c r="C29" s="6"/>
      <c r="G29" s="6"/>
    </row>
    <row r="30" spans="1:9" ht="14.25" customHeight="1">
      <c r="A30" s="217"/>
      <c r="B30" s="6"/>
      <c r="C30" s="6"/>
      <c r="G30" s="6"/>
    </row>
    <row r="31" spans="1:9" ht="14.25" customHeight="1">
      <c r="A31" s="217"/>
      <c r="B31" s="6"/>
      <c r="C31" s="6"/>
      <c r="G31" s="6"/>
    </row>
    <row r="32" spans="1:9" ht="14.25" customHeight="1">
      <c r="A32" s="217"/>
      <c r="B32" s="6"/>
      <c r="C32" s="6"/>
      <c r="G32" s="6"/>
    </row>
    <row r="33" spans="1:7" ht="14.25" customHeight="1">
      <c r="A33" s="217"/>
      <c r="B33" s="6"/>
      <c r="C33" s="6"/>
      <c r="G33" s="6"/>
    </row>
    <row r="34" spans="1:7" ht="14.25" customHeight="1">
      <c r="A34" s="217"/>
      <c r="B34" s="6"/>
      <c r="C34" s="6"/>
      <c r="G34" s="6"/>
    </row>
    <row r="35" spans="1:7" ht="14.25" customHeight="1">
      <c r="A35" s="217"/>
      <c r="B35" s="6"/>
      <c r="C35" s="6"/>
      <c r="G35" s="6"/>
    </row>
    <row r="36" spans="1:7" ht="14.25" customHeight="1">
      <c r="A36" s="217"/>
      <c r="B36" s="6"/>
      <c r="C36" s="6"/>
      <c r="G36" s="6"/>
    </row>
    <row r="37" spans="1:7" ht="14.25" customHeight="1">
      <c r="A37" s="217"/>
      <c r="B37" s="6"/>
      <c r="C37" s="6"/>
      <c r="G37" s="6"/>
    </row>
    <row r="38" spans="1:7" ht="14.25" customHeight="1">
      <c r="A38" s="217"/>
      <c r="B38" s="6"/>
      <c r="C38" s="6"/>
      <c r="G38" s="6"/>
    </row>
    <row r="39" spans="1:7" ht="14.25" customHeight="1">
      <c r="A39" s="217"/>
      <c r="B39" s="6"/>
      <c r="C39" s="6"/>
      <c r="G39" s="6"/>
    </row>
    <row r="40" spans="1:7" ht="14.25" customHeight="1">
      <c r="A40" s="217"/>
      <c r="B40" s="6"/>
      <c r="C40" s="6"/>
      <c r="G40" s="6"/>
    </row>
    <row r="41" spans="1:7" ht="14.25" customHeight="1">
      <c r="A41" s="217"/>
      <c r="B41" s="6"/>
      <c r="C41" s="6"/>
      <c r="G41" s="6"/>
    </row>
    <row r="42" spans="1:7" ht="14.25" customHeight="1">
      <c r="A42" s="217"/>
      <c r="B42" s="6"/>
      <c r="C42" s="6"/>
      <c r="G42" s="6"/>
    </row>
    <row r="43" spans="1:7" ht="14.25" customHeight="1">
      <c r="A43" s="217"/>
      <c r="B43" s="6"/>
      <c r="C43" s="6"/>
      <c r="G43" s="6"/>
    </row>
    <row r="44" spans="1:7" ht="14.25" customHeight="1">
      <c r="A44" s="217"/>
      <c r="B44" s="6"/>
      <c r="C44" s="6"/>
      <c r="G44" s="6"/>
    </row>
    <row r="45" spans="1:7" ht="14.25" customHeight="1">
      <c r="A45" s="217"/>
      <c r="B45" s="6"/>
      <c r="C45" s="6"/>
      <c r="G45" s="6"/>
    </row>
    <row r="46" spans="1:7" ht="14.25" customHeight="1">
      <c r="A46" s="217"/>
      <c r="B46" s="6"/>
      <c r="C46" s="6"/>
      <c r="G46" s="6"/>
    </row>
    <row r="47" spans="1:7" ht="14.25" customHeight="1">
      <c r="A47" s="217"/>
      <c r="B47" s="6"/>
      <c r="C47" s="6"/>
      <c r="G47" s="6"/>
    </row>
    <row r="48" spans="1:7" ht="14.25" customHeight="1">
      <c r="A48" s="217"/>
      <c r="B48" s="6"/>
      <c r="C48" s="6"/>
      <c r="G48" s="6"/>
    </row>
    <row r="49" spans="1:7" ht="14.25" customHeight="1">
      <c r="A49" s="217"/>
      <c r="B49" s="6"/>
      <c r="C49" s="6"/>
      <c r="G49" s="6"/>
    </row>
    <row r="50" spans="1:7" ht="14.25" customHeight="1">
      <c r="A50" s="217"/>
      <c r="B50" s="6"/>
      <c r="C50" s="6"/>
      <c r="G50" s="6"/>
    </row>
    <row r="51" spans="1:7" ht="14.25" customHeight="1">
      <c r="A51" s="217"/>
      <c r="B51" s="6"/>
      <c r="C51" s="6"/>
      <c r="G51" s="6"/>
    </row>
    <row r="52" spans="1:7" ht="14.25" customHeight="1">
      <c r="A52" s="217"/>
      <c r="B52" s="6"/>
      <c r="C52" s="6"/>
      <c r="G52" s="6"/>
    </row>
    <row r="53" spans="1:7" ht="14.25" customHeight="1">
      <c r="A53" s="217"/>
      <c r="B53" s="6"/>
      <c r="C53" s="6"/>
      <c r="G53" s="6"/>
    </row>
    <row r="54" spans="1:7" ht="14.25" customHeight="1">
      <c r="A54" s="217"/>
      <c r="B54" s="6"/>
      <c r="C54" s="6"/>
      <c r="G54" s="6"/>
    </row>
    <row r="55" spans="1:7" ht="14.25" customHeight="1">
      <c r="A55" s="217"/>
      <c r="B55" s="6"/>
      <c r="C55" s="6"/>
      <c r="G55" s="6"/>
    </row>
    <row r="56" spans="1:7" ht="14.25" customHeight="1">
      <c r="A56" s="217"/>
      <c r="B56" s="6"/>
      <c r="C56" s="6"/>
      <c r="G56" s="6"/>
    </row>
    <row r="57" spans="1:7" ht="14.25" customHeight="1">
      <c r="A57" s="217"/>
      <c r="B57" s="6"/>
      <c r="C57" s="6"/>
      <c r="G57" s="6"/>
    </row>
    <row r="58" spans="1:7" ht="14.25" customHeight="1">
      <c r="A58" s="217"/>
      <c r="B58" s="6"/>
      <c r="C58" s="6"/>
      <c r="G58" s="6"/>
    </row>
    <row r="59" spans="1:7" ht="14.25" customHeight="1">
      <c r="A59" s="217"/>
      <c r="B59" s="6"/>
      <c r="C59" s="6"/>
      <c r="G59" s="6"/>
    </row>
    <row r="60" spans="1:7" ht="14.25" customHeight="1">
      <c r="A60" s="217"/>
      <c r="B60" s="6"/>
      <c r="C60" s="6"/>
      <c r="G60" s="6"/>
    </row>
    <row r="61" spans="1:7" ht="14.25" customHeight="1">
      <c r="A61" s="217"/>
      <c r="B61" s="6"/>
      <c r="C61" s="6"/>
      <c r="G61" s="6"/>
    </row>
    <row r="62" spans="1:7" ht="14.25" customHeight="1">
      <c r="A62" s="217"/>
      <c r="B62" s="6"/>
      <c r="C62" s="6"/>
      <c r="G62" s="6"/>
    </row>
    <row r="63" spans="1:7" ht="14.25" customHeight="1">
      <c r="A63" s="217"/>
      <c r="B63" s="6"/>
      <c r="C63" s="6"/>
      <c r="G63" s="6"/>
    </row>
    <row r="64" spans="1:7" ht="14.25" customHeight="1">
      <c r="A64" s="217"/>
      <c r="B64" s="6"/>
      <c r="C64" s="6"/>
      <c r="G64" s="6"/>
    </row>
    <row r="65" spans="1:7" ht="14.25" customHeight="1">
      <c r="A65" s="217"/>
      <c r="B65" s="6"/>
      <c r="C65" s="6"/>
      <c r="G65" s="6"/>
    </row>
    <row r="66" spans="1:7" ht="14.25" customHeight="1">
      <c r="A66" s="217"/>
      <c r="B66" s="6"/>
      <c r="C66" s="6"/>
      <c r="G66" s="6"/>
    </row>
    <row r="67" spans="1:7" ht="14.25" customHeight="1">
      <c r="A67" s="217"/>
      <c r="B67" s="6"/>
      <c r="C67" s="6"/>
      <c r="G67" s="6"/>
    </row>
    <row r="68" spans="1:7" ht="14.25" customHeight="1">
      <c r="A68" s="217"/>
      <c r="B68" s="6"/>
      <c r="C68" s="6"/>
      <c r="G68" s="6"/>
    </row>
    <row r="69" spans="1:7" ht="14.25" customHeight="1">
      <c r="A69" s="217"/>
      <c r="B69" s="6"/>
      <c r="C69" s="6"/>
      <c r="G69" s="6"/>
    </row>
    <row r="70" spans="1:7" ht="14.25" customHeight="1">
      <c r="A70" s="217"/>
      <c r="B70" s="6"/>
      <c r="C70" s="6"/>
      <c r="G70" s="6"/>
    </row>
    <row r="71" spans="1:7" ht="14.25" customHeight="1">
      <c r="A71" s="217"/>
      <c r="B71" s="6"/>
      <c r="C71" s="6"/>
      <c r="G71" s="6"/>
    </row>
    <row r="72" spans="1:7" ht="14.25" customHeight="1">
      <c r="A72" s="217"/>
      <c r="B72" s="6"/>
      <c r="C72" s="6"/>
      <c r="G72" s="6"/>
    </row>
    <row r="73" spans="1:7" ht="14.25" customHeight="1">
      <c r="A73" s="217"/>
      <c r="B73" s="6"/>
      <c r="C73" s="6"/>
      <c r="G73" s="6"/>
    </row>
    <row r="74" spans="1:7" ht="14.25" customHeight="1">
      <c r="A74" s="217"/>
      <c r="B74" s="6"/>
      <c r="C74" s="6"/>
      <c r="G74" s="6"/>
    </row>
    <row r="75" spans="1:7" ht="14.25" customHeight="1">
      <c r="A75" s="217"/>
      <c r="B75" s="6"/>
      <c r="C75" s="6"/>
      <c r="G75" s="6"/>
    </row>
    <row r="76" spans="1:7" ht="14.25" customHeight="1">
      <c r="A76" s="217"/>
      <c r="B76" s="6"/>
      <c r="C76" s="6"/>
      <c r="G76" s="6"/>
    </row>
    <row r="77" spans="1:7" ht="14.25" customHeight="1">
      <c r="A77" s="217"/>
      <c r="B77" s="6"/>
      <c r="C77" s="6"/>
      <c r="G77" s="6"/>
    </row>
    <row r="78" spans="1:7" ht="14.25" customHeight="1">
      <c r="A78" s="217"/>
      <c r="B78" s="6"/>
      <c r="C78" s="6"/>
      <c r="G78" s="6"/>
    </row>
    <row r="79" spans="1:7" ht="14.25" customHeight="1">
      <c r="A79" s="217"/>
      <c r="B79" s="6"/>
      <c r="C79" s="6"/>
      <c r="G79" s="6"/>
    </row>
    <row r="80" spans="1:7" ht="14.25" customHeight="1">
      <c r="A80" s="217"/>
      <c r="B80" s="6"/>
      <c r="C80" s="6"/>
      <c r="G80" s="6"/>
    </row>
    <row r="81" spans="1:7" ht="14.25" customHeight="1">
      <c r="A81" s="217"/>
      <c r="B81" s="6"/>
      <c r="C81" s="6"/>
      <c r="G81" s="6"/>
    </row>
    <row r="82" spans="1:7" ht="14.25" customHeight="1">
      <c r="A82" s="217"/>
      <c r="B82" s="6"/>
      <c r="C82" s="6"/>
      <c r="G82" s="6"/>
    </row>
    <row r="83" spans="1:7" ht="14.25" customHeight="1">
      <c r="A83" s="217"/>
      <c r="B83" s="6"/>
      <c r="C83" s="6"/>
      <c r="G83" s="6"/>
    </row>
    <row r="84" spans="1:7" ht="14.25" customHeight="1">
      <c r="A84" s="217"/>
      <c r="B84" s="6"/>
      <c r="C84" s="6"/>
      <c r="G84" s="6"/>
    </row>
    <row r="85" spans="1:7" ht="14.25" customHeight="1">
      <c r="A85" s="217"/>
      <c r="B85" s="6"/>
      <c r="C85" s="6"/>
      <c r="G85" s="6"/>
    </row>
    <row r="86" spans="1:7" ht="14.25" customHeight="1">
      <c r="A86" s="217"/>
      <c r="B86" s="6"/>
      <c r="C86" s="6"/>
      <c r="G86" s="6"/>
    </row>
    <row r="87" spans="1:7" ht="14.25" customHeight="1">
      <c r="A87" s="217"/>
      <c r="B87" s="6"/>
      <c r="C87" s="6"/>
      <c r="G87" s="6"/>
    </row>
    <row r="88" spans="1:7" ht="14.25" customHeight="1">
      <c r="A88" s="217"/>
      <c r="B88" s="6"/>
      <c r="C88" s="6"/>
      <c r="G88" s="6"/>
    </row>
    <row r="89" spans="1:7" ht="14.25" customHeight="1">
      <c r="A89" s="217"/>
      <c r="B89" s="6"/>
      <c r="C89" s="6"/>
      <c r="G89" s="6"/>
    </row>
    <row r="90" spans="1:7" ht="14.25" customHeight="1">
      <c r="A90" s="217"/>
      <c r="B90" s="6"/>
      <c r="C90" s="6"/>
      <c r="G90" s="6"/>
    </row>
    <row r="91" spans="1:7" ht="14.25" customHeight="1">
      <c r="A91" s="217"/>
      <c r="B91" s="6"/>
      <c r="C91" s="6"/>
      <c r="G91" s="6"/>
    </row>
    <row r="92" spans="1:7" ht="14.25" customHeight="1">
      <c r="A92" s="217"/>
      <c r="B92" s="6"/>
      <c r="C92" s="6"/>
      <c r="G92" s="6"/>
    </row>
    <row r="93" spans="1:7" ht="14.25" customHeight="1">
      <c r="A93" s="217"/>
      <c r="B93" s="6"/>
      <c r="C93" s="6"/>
      <c r="G93" s="6"/>
    </row>
    <row r="94" spans="1:7" ht="14.25" customHeight="1">
      <c r="A94" s="217"/>
      <c r="B94" s="6"/>
      <c r="C94" s="6"/>
      <c r="G94" s="6"/>
    </row>
    <row r="95" spans="1:7" ht="14.25" customHeight="1">
      <c r="A95" s="217"/>
      <c r="B95" s="6"/>
      <c r="C95" s="6"/>
      <c r="G95" s="6"/>
    </row>
    <row r="96" spans="1:7" ht="14.25" customHeight="1">
      <c r="A96" s="217"/>
      <c r="B96" s="6"/>
      <c r="C96" s="6"/>
      <c r="G96" s="6"/>
    </row>
    <row r="97" spans="1:7" ht="14.25" customHeight="1">
      <c r="A97" s="217"/>
      <c r="B97" s="6"/>
      <c r="C97" s="6"/>
      <c r="G97" s="6"/>
    </row>
    <row r="98" spans="1:7" ht="14.25" customHeight="1">
      <c r="A98" s="217"/>
      <c r="B98" s="6"/>
      <c r="C98" s="6"/>
      <c r="G98" s="6"/>
    </row>
    <row r="99" spans="1:7" ht="14.25" customHeight="1">
      <c r="A99" s="217"/>
      <c r="B99" s="6"/>
      <c r="C99" s="6"/>
      <c r="G99" s="6"/>
    </row>
    <row r="100" spans="1:7" ht="14.25" customHeight="1">
      <c r="A100" s="217"/>
      <c r="B100" s="6"/>
      <c r="C100" s="6"/>
      <c r="G100" s="6"/>
    </row>
    <row r="101" spans="1:7" ht="14.25" customHeight="1">
      <c r="A101" s="217"/>
      <c r="B101" s="6"/>
      <c r="C101" s="6"/>
      <c r="G101" s="6"/>
    </row>
    <row r="102" spans="1:7" ht="14.25" customHeight="1">
      <c r="A102" s="217"/>
      <c r="B102" s="6"/>
      <c r="C102" s="6"/>
      <c r="G102" s="6"/>
    </row>
    <row r="103" spans="1:7" ht="14.25" customHeight="1">
      <c r="A103" s="217"/>
      <c r="B103" s="6"/>
      <c r="C103" s="6"/>
      <c r="G103" s="6"/>
    </row>
    <row r="104" spans="1:7" ht="14.25" customHeight="1">
      <c r="A104" s="217"/>
      <c r="B104" s="6"/>
      <c r="C104" s="6"/>
      <c r="G104" s="6"/>
    </row>
    <row r="105" spans="1:7" ht="14.25" customHeight="1">
      <c r="A105" s="217"/>
      <c r="B105" s="6"/>
      <c r="C105" s="6"/>
      <c r="G105" s="6"/>
    </row>
    <row r="106" spans="1:7" ht="14.25" customHeight="1">
      <c r="A106" s="217"/>
      <c r="B106" s="6"/>
      <c r="C106" s="6"/>
      <c r="G106" s="6"/>
    </row>
    <row r="107" spans="1:7" ht="14.25" customHeight="1">
      <c r="A107" s="217"/>
      <c r="B107" s="6"/>
      <c r="C107" s="6"/>
      <c r="G107" s="6"/>
    </row>
    <row r="108" spans="1:7" ht="14.25" customHeight="1">
      <c r="A108" s="217"/>
      <c r="B108" s="6"/>
      <c r="C108" s="6"/>
      <c r="G108" s="6"/>
    </row>
    <row r="109" spans="1:7" ht="14.25" customHeight="1">
      <c r="A109" s="217"/>
      <c r="B109" s="6"/>
      <c r="C109" s="6"/>
      <c r="G109" s="6"/>
    </row>
    <row r="110" spans="1:7" ht="14.25" customHeight="1">
      <c r="A110" s="217"/>
      <c r="B110" s="6"/>
      <c r="C110" s="6"/>
      <c r="G110" s="6"/>
    </row>
    <row r="111" spans="1:7" ht="14.25" customHeight="1">
      <c r="A111" s="217"/>
      <c r="B111" s="6"/>
      <c r="C111" s="6"/>
      <c r="G111" s="6"/>
    </row>
    <row r="112" spans="1:7" ht="14.25" customHeight="1">
      <c r="A112" s="217"/>
      <c r="B112" s="6"/>
      <c r="C112" s="6"/>
      <c r="G112" s="6"/>
    </row>
    <row r="113" spans="1:7" ht="14.25" customHeight="1">
      <c r="A113" s="217"/>
      <c r="B113" s="6"/>
      <c r="C113" s="6"/>
      <c r="G113" s="6"/>
    </row>
    <row r="114" spans="1:7" ht="14.25" customHeight="1">
      <c r="A114" s="217"/>
      <c r="B114" s="6"/>
      <c r="C114" s="6"/>
      <c r="G114" s="6"/>
    </row>
    <row r="115" spans="1:7" ht="14.25" customHeight="1">
      <c r="A115" s="217"/>
      <c r="B115" s="6"/>
      <c r="C115" s="6"/>
      <c r="G115" s="6"/>
    </row>
    <row r="116" spans="1:7" ht="14.25" customHeight="1">
      <c r="A116" s="217"/>
      <c r="B116" s="6"/>
      <c r="C116" s="6"/>
      <c r="G116" s="6"/>
    </row>
    <row r="117" spans="1:7" ht="14.25" customHeight="1">
      <c r="A117" s="217"/>
      <c r="B117" s="6"/>
      <c r="C117" s="6"/>
      <c r="G117" s="6"/>
    </row>
    <row r="118" spans="1:7" ht="14.25" customHeight="1">
      <c r="A118" s="217"/>
      <c r="B118" s="6"/>
      <c r="C118" s="6"/>
      <c r="G118" s="6"/>
    </row>
    <row r="119" spans="1:7" ht="14.25" customHeight="1">
      <c r="A119" s="217"/>
      <c r="B119" s="6"/>
      <c r="C119" s="6"/>
      <c r="G119" s="6"/>
    </row>
    <row r="120" spans="1:7" ht="14.25" customHeight="1">
      <c r="A120" s="217"/>
      <c r="B120" s="6"/>
      <c r="C120" s="6"/>
      <c r="G120" s="6"/>
    </row>
    <row r="121" spans="1:7" ht="14.25" customHeight="1">
      <c r="A121" s="217"/>
      <c r="B121" s="6"/>
      <c r="C121" s="6"/>
      <c r="G121" s="6"/>
    </row>
    <row r="122" spans="1:7" ht="14.25" customHeight="1">
      <c r="A122" s="217"/>
      <c r="B122" s="6"/>
      <c r="C122" s="6"/>
      <c r="G122" s="6"/>
    </row>
    <row r="123" spans="1:7" ht="14.25" customHeight="1">
      <c r="A123" s="217"/>
      <c r="B123" s="6"/>
      <c r="C123" s="6"/>
      <c r="G123" s="6"/>
    </row>
  </sheetData>
  <mergeCells count="33">
    <mergeCell ref="B18:C18"/>
    <mergeCell ref="H18:I18"/>
    <mergeCell ref="H12:I12"/>
    <mergeCell ref="H14:I14"/>
    <mergeCell ref="B22:C22"/>
    <mergeCell ref="H22:I22"/>
    <mergeCell ref="B19:C19"/>
    <mergeCell ref="H19:I19"/>
    <mergeCell ref="B20:C20"/>
    <mergeCell ref="H20:I20"/>
    <mergeCell ref="B21:C21"/>
    <mergeCell ref="H21:I21"/>
    <mergeCell ref="H9:I9"/>
    <mergeCell ref="H10:I10"/>
    <mergeCell ref="H11:I11"/>
    <mergeCell ref="H17:I17"/>
    <mergeCell ref="H13:I13"/>
    <mergeCell ref="B23:C23"/>
    <mergeCell ref="H23:I23"/>
    <mergeCell ref="B24:C24"/>
    <mergeCell ref="H24:I24"/>
    <mergeCell ref="A3:I3"/>
    <mergeCell ref="A4:I4"/>
    <mergeCell ref="G5:I5"/>
    <mergeCell ref="A6:A8"/>
    <mergeCell ref="B6:I6"/>
    <mergeCell ref="H7:I7"/>
    <mergeCell ref="H8:I8"/>
    <mergeCell ref="A15:A18"/>
    <mergeCell ref="B15:I15"/>
    <mergeCell ref="B16:C16"/>
    <mergeCell ref="H16:I16"/>
    <mergeCell ref="B17:C17"/>
  </mergeCells>
  <phoneticPr fontId="7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26"/>
  <sheetViews>
    <sheetView view="pageBreakPreview" zoomScaleSheetLayoutView="100" workbookViewId="0">
      <selection activeCell="E28" sqref="E28"/>
    </sheetView>
  </sheetViews>
  <sheetFormatPr defaultColWidth="9" defaultRowHeight="14.25"/>
  <cols>
    <col min="1" max="1" width="7.625" style="252" customWidth="1"/>
    <col min="2" max="2" width="7.5" style="5" bestFit="1" customWidth="1"/>
    <col min="3" max="3" width="8.75" style="5" bestFit="1" customWidth="1"/>
    <col min="4" max="4" width="8" style="217" bestFit="1" customWidth="1"/>
    <col min="5" max="6" width="7.5" style="217" bestFit="1" customWidth="1"/>
    <col min="7" max="9" width="7.5" style="5" bestFit="1" customWidth="1"/>
    <col min="10" max="10" width="5.75" style="5" customWidth="1"/>
    <col min="11" max="11" width="6.625" style="5" bestFit="1" customWidth="1"/>
    <col min="12" max="12" width="7.5" style="5" bestFit="1" customWidth="1"/>
    <col min="13" max="13" width="8.375" style="217" customWidth="1"/>
    <col min="14" max="16384" width="9" style="217"/>
  </cols>
  <sheetData>
    <row r="1" spans="1:15" ht="5.0999999999999996" customHeight="1">
      <c r="A1" s="10"/>
      <c r="B1" s="7"/>
      <c r="C1" s="7"/>
      <c r="D1" s="216"/>
      <c r="E1" s="216"/>
      <c r="F1" s="216"/>
      <c r="G1" s="7"/>
      <c r="H1" s="7"/>
      <c r="I1" s="7"/>
      <c r="J1" s="7"/>
      <c r="K1" s="7"/>
      <c r="L1" s="7"/>
      <c r="M1" s="216"/>
    </row>
    <row r="2" spans="1:15" ht="50.1" customHeight="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</row>
    <row r="3" spans="1:15" s="220" customFormat="1" ht="21" customHeight="1">
      <c r="A3" s="445" t="s">
        <v>303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219"/>
    </row>
    <row r="4" spans="1:15" s="220" customFormat="1" ht="21" customHeight="1">
      <c r="A4" s="447" t="s">
        <v>304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219"/>
    </row>
    <row r="5" spans="1:15" s="224" customFormat="1" ht="20.100000000000001" customHeight="1">
      <c r="A5" s="30" t="s">
        <v>305</v>
      </c>
      <c r="B5" s="222"/>
      <c r="C5" s="222"/>
      <c r="D5" s="222"/>
      <c r="E5" s="222"/>
      <c r="F5" s="222"/>
      <c r="G5" s="223"/>
      <c r="H5" s="223"/>
      <c r="I5" s="223"/>
      <c r="J5" s="223"/>
      <c r="K5" s="429" t="s">
        <v>306</v>
      </c>
      <c r="L5" s="429"/>
      <c r="M5" s="429"/>
    </row>
    <row r="6" spans="1:15" s="229" customFormat="1" ht="28.5" customHeight="1">
      <c r="A6" s="431" t="s">
        <v>99</v>
      </c>
      <c r="B6" s="262" t="s">
        <v>307</v>
      </c>
      <c r="C6" s="87" t="s">
        <v>308</v>
      </c>
      <c r="D6" s="87" t="s">
        <v>309</v>
      </c>
      <c r="E6" s="263" t="s">
        <v>310</v>
      </c>
      <c r="F6" s="264"/>
      <c r="G6" s="105"/>
      <c r="H6" s="105"/>
      <c r="I6" s="105"/>
      <c r="J6" s="105"/>
      <c r="K6" s="104"/>
      <c r="L6" s="431" t="s">
        <v>311</v>
      </c>
      <c r="M6" s="502" t="s">
        <v>312</v>
      </c>
    </row>
    <row r="7" spans="1:15" s="229" customFormat="1" ht="12.95" customHeight="1">
      <c r="A7" s="432"/>
      <c r="B7" s="232"/>
      <c r="C7" s="85"/>
      <c r="D7" s="85"/>
      <c r="E7" s="503" t="s">
        <v>313</v>
      </c>
      <c r="F7" s="503" t="s">
        <v>313</v>
      </c>
      <c r="G7" s="503" t="s">
        <v>314</v>
      </c>
      <c r="H7" s="504" t="s">
        <v>315</v>
      </c>
      <c r="I7" s="502"/>
      <c r="J7" s="503" t="s">
        <v>316</v>
      </c>
      <c r="K7" s="503" t="s">
        <v>317</v>
      </c>
      <c r="L7" s="432"/>
      <c r="M7" s="485"/>
    </row>
    <row r="8" spans="1:15" s="229" customFormat="1" ht="12.95" customHeight="1">
      <c r="A8" s="432"/>
      <c r="B8" s="232"/>
      <c r="C8" s="85"/>
      <c r="D8" s="85"/>
      <c r="E8" s="432"/>
      <c r="F8" s="432"/>
      <c r="G8" s="432"/>
      <c r="H8" s="464" t="s">
        <v>318</v>
      </c>
      <c r="I8" s="466"/>
      <c r="J8" s="432"/>
      <c r="K8" s="432"/>
      <c r="L8" s="432"/>
      <c r="M8" s="485"/>
    </row>
    <row r="9" spans="1:15" s="229" customFormat="1" ht="35.1" customHeight="1">
      <c r="A9" s="433"/>
      <c r="B9" s="233" t="s">
        <v>319</v>
      </c>
      <c r="C9" s="146" t="s">
        <v>320</v>
      </c>
      <c r="D9" s="260" t="s">
        <v>321</v>
      </c>
      <c r="E9" s="89" t="s">
        <v>322</v>
      </c>
      <c r="F9" s="86" t="s">
        <v>323</v>
      </c>
      <c r="G9" s="90" t="s">
        <v>323</v>
      </c>
      <c r="H9" s="90" t="s">
        <v>324</v>
      </c>
      <c r="I9" s="90" t="s">
        <v>325</v>
      </c>
      <c r="J9" s="145" t="s">
        <v>326</v>
      </c>
      <c r="K9" s="90" t="s">
        <v>327</v>
      </c>
      <c r="L9" s="433"/>
      <c r="M9" s="491"/>
    </row>
    <row r="10" spans="1:15" ht="38.65" customHeight="1">
      <c r="A10" s="249">
        <v>2019</v>
      </c>
      <c r="B10" s="282">
        <v>871874</v>
      </c>
      <c r="C10" s="282">
        <v>867068</v>
      </c>
      <c r="D10" s="237">
        <v>99.4</v>
      </c>
      <c r="E10" s="237">
        <v>12.44</v>
      </c>
      <c r="F10" s="120">
        <v>432800</v>
      </c>
      <c r="G10" s="282">
        <v>428716</v>
      </c>
      <c r="H10" s="282">
        <v>99047</v>
      </c>
      <c r="I10" s="282">
        <v>251513</v>
      </c>
      <c r="J10" s="282">
        <v>6396</v>
      </c>
      <c r="K10" s="282">
        <v>71760</v>
      </c>
      <c r="L10" s="237">
        <v>14.62</v>
      </c>
      <c r="M10" s="149">
        <v>229167</v>
      </c>
      <c r="O10" s="265"/>
    </row>
    <row r="11" spans="1:15" ht="38.65" customHeight="1">
      <c r="A11" s="249">
        <v>2020</v>
      </c>
      <c r="B11" s="282">
        <v>871874</v>
      </c>
      <c r="C11" s="282">
        <v>867068</v>
      </c>
      <c r="D11" s="237">
        <v>99.4</v>
      </c>
      <c r="E11" s="237">
        <v>12.44</v>
      </c>
      <c r="F11" s="120">
        <v>432800</v>
      </c>
      <c r="G11" s="282">
        <v>428716</v>
      </c>
      <c r="H11" s="282">
        <v>99047</v>
      </c>
      <c r="I11" s="282">
        <v>251512.91</v>
      </c>
      <c r="J11" s="282">
        <v>6395.92</v>
      </c>
      <c r="K11" s="282">
        <v>71759.899999999994</v>
      </c>
      <c r="L11" s="237">
        <v>14.62</v>
      </c>
      <c r="M11" s="149">
        <v>229167</v>
      </c>
      <c r="O11" s="265"/>
    </row>
    <row r="12" spans="1:15" ht="38.65" customHeight="1">
      <c r="A12" s="249">
        <v>2021</v>
      </c>
      <c r="B12" s="282">
        <v>872126</v>
      </c>
      <c r="C12" s="282">
        <v>867319</v>
      </c>
      <c r="D12" s="237">
        <v>99.4</v>
      </c>
      <c r="E12" s="237">
        <v>12.4</v>
      </c>
      <c r="F12" s="120">
        <v>432800</v>
      </c>
      <c r="G12" s="282">
        <v>428716</v>
      </c>
      <c r="H12" s="282">
        <v>99047</v>
      </c>
      <c r="I12" s="282">
        <v>251513</v>
      </c>
      <c r="J12" s="282">
        <v>6396</v>
      </c>
      <c r="K12" s="282">
        <v>71760</v>
      </c>
      <c r="L12" s="237">
        <v>14</v>
      </c>
      <c r="M12" s="149">
        <v>229418</v>
      </c>
      <c r="O12" s="265"/>
    </row>
    <row r="13" spans="1:15" ht="38.65" customHeight="1">
      <c r="A13" s="249">
        <v>2022</v>
      </c>
      <c r="B13" s="282">
        <v>872126</v>
      </c>
      <c r="C13" s="282">
        <v>867319</v>
      </c>
      <c r="D13" s="237">
        <v>99.4</v>
      </c>
      <c r="E13" s="237">
        <v>12.4</v>
      </c>
      <c r="F13" s="120">
        <v>432800</v>
      </c>
      <c r="G13" s="282">
        <v>428716</v>
      </c>
      <c r="H13" s="282">
        <v>99047</v>
      </c>
      <c r="I13" s="282">
        <v>251513</v>
      </c>
      <c r="J13" s="282">
        <v>6396</v>
      </c>
      <c r="K13" s="282">
        <v>71760</v>
      </c>
      <c r="L13" s="237">
        <v>14</v>
      </c>
      <c r="M13" s="149">
        <v>229418</v>
      </c>
      <c r="O13" s="265"/>
    </row>
    <row r="14" spans="1:15" ht="38.65" customHeight="1">
      <c r="A14" s="249">
        <v>2023</v>
      </c>
      <c r="B14" s="282">
        <v>872126</v>
      </c>
      <c r="C14" s="282">
        <v>867319</v>
      </c>
      <c r="D14" s="237">
        <v>99.4</v>
      </c>
      <c r="E14" s="237">
        <v>12.4</v>
      </c>
      <c r="F14" s="120">
        <v>432800</v>
      </c>
      <c r="G14" s="282">
        <v>428716</v>
      </c>
      <c r="H14" s="282">
        <v>99047</v>
      </c>
      <c r="I14" s="282">
        <v>251513</v>
      </c>
      <c r="J14" s="282">
        <v>6396</v>
      </c>
      <c r="K14" s="282">
        <v>71760</v>
      </c>
      <c r="L14" s="237">
        <v>14</v>
      </c>
      <c r="M14" s="149">
        <v>229418</v>
      </c>
      <c r="O14" s="265"/>
    </row>
    <row r="15" spans="1:15" ht="38.65" customHeight="1">
      <c r="A15" s="266">
        <v>2024</v>
      </c>
      <c r="B15" s="367">
        <v>872126</v>
      </c>
      <c r="C15" s="367">
        <v>867319</v>
      </c>
      <c r="D15" s="368">
        <v>99.4</v>
      </c>
      <c r="E15" s="368">
        <v>12.44</v>
      </c>
      <c r="F15" s="127">
        <v>432800</v>
      </c>
      <c r="G15" s="367">
        <v>428716</v>
      </c>
      <c r="H15" s="367">
        <v>99047</v>
      </c>
      <c r="I15" s="367">
        <v>251513</v>
      </c>
      <c r="J15" s="367">
        <v>6396</v>
      </c>
      <c r="K15" s="367">
        <v>71760</v>
      </c>
      <c r="L15" s="368">
        <v>14</v>
      </c>
      <c r="M15" s="346">
        <v>229418</v>
      </c>
      <c r="O15" s="265"/>
    </row>
    <row r="16" spans="1:15" s="238" customFormat="1" ht="27.75" customHeight="1">
      <c r="A16" s="431" t="s">
        <v>99</v>
      </c>
      <c r="B16" s="105" t="s">
        <v>328</v>
      </c>
      <c r="C16" s="264"/>
      <c r="D16" s="105"/>
      <c r="E16" s="264"/>
      <c r="F16" s="105"/>
      <c r="G16" s="264"/>
      <c r="H16" s="264"/>
      <c r="I16" s="264"/>
      <c r="J16" s="264"/>
      <c r="K16" s="396" t="s">
        <v>329</v>
      </c>
      <c r="L16" s="431" t="s">
        <v>330</v>
      </c>
      <c r="M16" s="431" t="s">
        <v>331</v>
      </c>
    </row>
    <row r="17" spans="1:13" s="238" customFormat="1" ht="15.95" customHeight="1">
      <c r="A17" s="432"/>
      <c r="B17" s="101"/>
      <c r="C17" s="267" t="s">
        <v>332</v>
      </c>
      <c r="D17" s="103"/>
      <c r="E17" s="268" t="s">
        <v>333</v>
      </c>
      <c r="F17" s="101"/>
      <c r="G17" s="268"/>
      <c r="H17" s="268"/>
      <c r="I17" s="268"/>
      <c r="J17" s="269"/>
      <c r="K17" s="403"/>
      <c r="L17" s="478"/>
      <c r="M17" s="478"/>
    </row>
    <row r="18" spans="1:13" ht="15.95" customHeight="1">
      <c r="A18" s="432"/>
      <c r="B18" s="465" t="s">
        <v>334</v>
      </c>
      <c r="C18" s="465"/>
      <c r="D18" s="466"/>
      <c r="E18" s="465" t="s">
        <v>335</v>
      </c>
      <c r="F18" s="465"/>
      <c r="G18" s="465"/>
      <c r="H18" s="465"/>
      <c r="I18" s="465"/>
      <c r="J18" s="466"/>
      <c r="K18" s="270"/>
      <c r="L18" s="478"/>
      <c r="M18" s="478"/>
    </row>
    <row r="19" spans="1:13" ht="23.25" customHeight="1">
      <c r="A19" s="432"/>
      <c r="B19" s="271" t="s">
        <v>314</v>
      </c>
      <c r="C19" s="272" t="s">
        <v>315</v>
      </c>
      <c r="D19" s="104"/>
      <c r="E19" s="85" t="s">
        <v>313</v>
      </c>
      <c r="F19" s="140" t="s">
        <v>314</v>
      </c>
      <c r="G19" s="272" t="s">
        <v>315</v>
      </c>
      <c r="H19" s="273"/>
      <c r="I19" s="503" t="s">
        <v>316</v>
      </c>
      <c r="J19" s="503" t="s">
        <v>317</v>
      </c>
      <c r="K19" s="142" t="s">
        <v>336</v>
      </c>
      <c r="L19" s="254" t="s">
        <v>337</v>
      </c>
      <c r="M19" s="254" t="s">
        <v>336</v>
      </c>
    </row>
    <row r="20" spans="1:13" ht="23.25" customHeight="1">
      <c r="A20" s="433"/>
      <c r="B20" s="91" t="s">
        <v>323</v>
      </c>
      <c r="C20" s="86" t="s">
        <v>324</v>
      </c>
      <c r="D20" s="90" t="s">
        <v>325</v>
      </c>
      <c r="E20" s="86" t="s">
        <v>323</v>
      </c>
      <c r="F20" s="90" t="s">
        <v>323</v>
      </c>
      <c r="G20" s="86" t="s">
        <v>324</v>
      </c>
      <c r="H20" s="248" t="s">
        <v>325</v>
      </c>
      <c r="I20" s="433"/>
      <c r="J20" s="433"/>
      <c r="K20" s="274"/>
      <c r="L20" s="275"/>
      <c r="M20" s="275"/>
    </row>
    <row r="21" spans="1:13" ht="38.65" customHeight="1">
      <c r="A21" s="249">
        <v>2019</v>
      </c>
      <c r="B21" s="282">
        <v>229167</v>
      </c>
      <c r="C21" s="237" t="s">
        <v>339</v>
      </c>
      <c r="D21" s="282">
        <v>229167</v>
      </c>
      <c r="E21" s="120">
        <v>209906</v>
      </c>
      <c r="F21" s="282">
        <v>209185</v>
      </c>
      <c r="G21" s="120">
        <v>27098</v>
      </c>
      <c r="H21" s="120">
        <v>171595</v>
      </c>
      <c r="I21" s="282">
        <v>856</v>
      </c>
      <c r="J21" s="120">
        <v>9635</v>
      </c>
      <c r="K21" s="120">
        <v>18586</v>
      </c>
      <c r="L21" s="120">
        <v>123985</v>
      </c>
      <c r="M21" s="283">
        <v>277</v>
      </c>
    </row>
    <row r="22" spans="1:13" ht="38.65" customHeight="1">
      <c r="A22" s="249">
        <v>2020</v>
      </c>
      <c r="B22" s="282">
        <v>229167</v>
      </c>
      <c r="C22" s="237" t="s">
        <v>339</v>
      </c>
      <c r="D22" s="282">
        <v>229167</v>
      </c>
      <c r="E22" s="120">
        <v>209906.3</v>
      </c>
      <c r="F22" s="282">
        <v>209184.8</v>
      </c>
      <c r="G22" s="120">
        <v>27098</v>
      </c>
      <c r="H22" s="120">
        <v>171595.27</v>
      </c>
      <c r="I22" s="282">
        <v>855.92</v>
      </c>
      <c r="J22" s="120">
        <v>9635.1200000000008</v>
      </c>
      <c r="K22" s="120">
        <v>18586</v>
      </c>
      <c r="L22" s="120">
        <v>123985</v>
      </c>
      <c r="M22" s="283">
        <v>277</v>
      </c>
    </row>
    <row r="23" spans="1:13" ht="38.65" customHeight="1">
      <c r="A23" s="249">
        <v>2021</v>
      </c>
      <c r="B23" s="282">
        <v>229418</v>
      </c>
      <c r="C23" s="237" t="s">
        <v>339</v>
      </c>
      <c r="D23" s="282">
        <v>229418</v>
      </c>
      <c r="E23" s="120">
        <v>209906</v>
      </c>
      <c r="F23" s="282">
        <v>209185</v>
      </c>
      <c r="G23" s="120">
        <v>27098</v>
      </c>
      <c r="H23" s="120">
        <v>171595</v>
      </c>
      <c r="I23" s="282">
        <v>856</v>
      </c>
      <c r="J23" s="120">
        <v>9635</v>
      </c>
      <c r="K23" s="120">
        <v>18586</v>
      </c>
      <c r="L23" s="120">
        <v>123985</v>
      </c>
      <c r="M23" s="283">
        <v>277</v>
      </c>
    </row>
    <row r="24" spans="1:13" ht="38.65" customHeight="1">
      <c r="A24" s="249">
        <v>2022</v>
      </c>
      <c r="B24" s="352">
        <v>229418</v>
      </c>
      <c r="C24" s="237" t="s">
        <v>339</v>
      </c>
      <c r="D24" s="282">
        <v>229418</v>
      </c>
      <c r="E24" s="120">
        <v>209906</v>
      </c>
      <c r="F24" s="282">
        <v>209185</v>
      </c>
      <c r="G24" s="120">
        <v>27098</v>
      </c>
      <c r="H24" s="120">
        <v>171595</v>
      </c>
      <c r="I24" s="282">
        <v>856</v>
      </c>
      <c r="J24" s="120">
        <v>9635</v>
      </c>
      <c r="K24" s="120">
        <v>18586</v>
      </c>
      <c r="L24" s="120">
        <v>123985</v>
      </c>
      <c r="M24" s="283">
        <v>277</v>
      </c>
    </row>
    <row r="25" spans="1:13" ht="38.65" customHeight="1">
      <c r="A25" s="249">
        <v>2023</v>
      </c>
      <c r="B25" s="282">
        <v>229418</v>
      </c>
      <c r="C25" s="237" t="s">
        <v>340</v>
      </c>
      <c r="D25" s="282">
        <v>229418</v>
      </c>
      <c r="E25" s="120">
        <v>209906</v>
      </c>
      <c r="F25" s="282">
        <v>209185</v>
      </c>
      <c r="G25" s="120">
        <v>27098</v>
      </c>
      <c r="H25" s="120">
        <v>171595</v>
      </c>
      <c r="I25" s="282">
        <v>856</v>
      </c>
      <c r="J25" s="120">
        <v>9635</v>
      </c>
      <c r="K25" s="120">
        <v>18586</v>
      </c>
      <c r="L25" s="120">
        <v>123985</v>
      </c>
      <c r="M25" s="283">
        <v>277</v>
      </c>
    </row>
    <row r="26" spans="1:13" ht="38.65" customHeight="1">
      <c r="A26" s="310">
        <v>2024</v>
      </c>
      <c r="B26" s="369">
        <v>229418</v>
      </c>
      <c r="C26" s="276" t="s">
        <v>340</v>
      </c>
      <c r="D26" s="370">
        <v>229418</v>
      </c>
      <c r="E26" s="371">
        <v>209906</v>
      </c>
      <c r="F26" s="370">
        <v>209185</v>
      </c>
      <c r="G26" s="371">
        <v>27098</v>
      </c>
      <c r="H26" s="371">
        <v>171595</v>
      </c>
      <c r="I26" s="370">
        <v>856</v>
      </c>
      <c r="J26" s="371">
        <v>9635</v>
      </c>
      <c r="K26" s="371">
        <v>18586</v>
      </c>
      <c r="L26" s="371">
        <v>123985</v>
      </c>
      <c r="M26" s="372">
        <v>277</v>
      </c>
    </row>
    <row r="27" spans="1:13" s="251" customFormat="1" ht="15.95" customHeight="1">
      <c r="A27" s="277" t="s">
        <v>271</v>
      </c>
      <c r="B27" s="278"/>
      <c r="C27" s="278"/>
      <c r="D27" s="279"/>
      <c r="E27" s="279"/>
      <c r="F27" s="279"/>
      <c r="G27" s="278"/>
      <c r="H27" s="278"/>
      <c r="I27" s="278"/>
      <c r="J27" s="278"/>
      <c r="K27" s="278"/>
      <c r="L27" s="278"/>
      <c r="M27" s="279"/>
    </row>
    <row r="28" spans="1:13" ht="14.25" customHeight="1">
      <c r="A28" s="217"/>
      <c r="B28" s="6"/>
      <c r="C28" s="6"/>
      <c r="G28" s="6"/>
      <c r="H28" s="6"/>
      <c r="I28" s="6"/>
      <c r="J28" s="6"/>
      <c r="K28" s="6"/>
      <c r="L28" s="6"/>
    </row>
    <row r="29" spans="1:13" ht="14.25" customHeight="1">
      <c r="A29" s="217"/>
      <c r="B29" s="6"/>
      <c r="C29" s="6"/>
      <c r="G29" s="6"/>
      <c r="H29" s="6"/>
      <c r="I29" s="6"/>
      <c r="J29" s="6"/>
      <c r="K29" s="6"/>
      <c r="L29" s="6"/>
    </row>
    <row r="30" spans="1:13" ht="14.25" customHeight="1">
      <c r="A30" s="217"/>
      <c r="B30" s="6"/>
      <c r="C30" s="6"/>
      <c r="G30" s="6"/>
      <c r="H30" s="6"/>
      <c r="I30" s="6"/>
      <c r="J30" s="6"/>
      <c r="K30" s="6"/>
      <c r="L30" s="6"/>
    </row>
    <row r="31" spans="1:13" ht="14.25" customHeight="1">
      <c r="A31" s="217"/>
      <c r="B31" s="6"/>
      <c r="C31" s="6"/>
      <c r="G31" s="6"/>
      <c r="H31" s="6"/>
      <c r="I31" s="6"/>
      <c r="J31" s="6"/>
      <c r="K31" s="6"/>
      <c r="L31" s="6"/>
    </row>
    <row r="32" spans="1:13" ht="14.25" customHeight="1">
      <c r="A32" s="217"/>
      <c r="B32" s="6"/>
      <c r="C32" s="6"/>
      <c r="G32" s="6"/>
      <c r="H32" s="6"/>
      <c r="I32" s="6"/>
      <c r="J32" s="6"/>
      <c r="K32" s="6"/>
      <c r="L32" s="6"/>
    </row>
    <row r="33" spans="1:12" ht="14.25" customHeight="1">
      <c r="A33" s="217"/>
      <c r="B33" s="6"/>
      <c r="C33" s="6"/>
      <c r="G33" s="6"/>
      <c r="H33" s="6"/>
      <c r="I33" s="6"/>
      <c r="J33" s="6"/>
      <c r="K33" s="6"/>
      <c r="L33" s="6"/>
    </row>
    <row r="34" spans="1:12" ht="14.25" customHeight="1">
      <c r="A34" s="217"/>
      <c r="B34" s="6"/>
      <c r="C34" s="6"/>
      <c r="G34" s="6"/>
      <c r="H34" s="6"/>
      <c r="I34" s="6"/>
      <c r="J34" s="6"/>
      <c r="K34" s="6"/>
      <c r="L34" s="6"/>
    </row>
    <row r="35" spans="1:12" ht="14.25" customHeight="1">
      <c r="A35" s="217"/>
      <c r="B35" s="6"/>
      <c r="C35" s="6"/>
      <c r="G35" s="6"/>
      <c r="H35" s="6"/>
      <c r="I35" s="6"/>
      <c r="J35" s="6"/>
      <c r="K35" s="6"/>
      <c r="L35" s="6"/>
    </row>
    <row r="36" spans="1:12" ht="14.25" customHeight="1">
      <c r="A36" s="217"/>
      <c r="B36" s="6"/>
      <c r="C36" s="6"/>
      <c r="G36" s="6"/>
      <c r="H36" s="6"/>
      <c r="I36" s="6"/>
      <c r="J36" s="6"/>
      <c r="K36" s="6"/>
      <c r="L36" s="6"/>
    </row>
    <row r="37" spans="1:12" ht="14.25" customHeight="1">
      <c r="A37" s="217"/>
      <c r="B37" s="6"/>
      <c r="C37" s="6"/>
      <c r="G37" s="6"/>
      <c r="H37" s="6"/>
      <c r="I37" s="6"/>
      <c r="J37" s="6"/>
      <c r="K37" s="6"/>
      <c r="L37" s="6"/>
    </row>
    <row r="38" spans="1:12" ht="14.25" customHeight="1">
      <c r="A38" s="217"/>
      <c r="B38" s="6"/>
      <c r="C38" s="6"/>
      <c r="G38" s="6"/>
      <c r="H38" s="6"/>
      <c r="I38" s="6"/>
      <c r="J38" s="6"/>
      <c r="K38" s="6"/>
      <c r="L38" s="6"/>
    </row>
    <row r="39" spans="1:12" ht="14.25" customHeight="1">
      <c r="A39" s="217"/>
      <c r="B39" s="6"/>
      <c r="C39" s="6"/>
      <c r="G39" s="6"/>
      <c r="H39" s="6"/>
      <c r="I39" s="6"/>
      <c r="J39" s="6"/>
      <c r="K39" s="6"/>
      <c r="L39" s="6"/>
    </row>
    <row r="40" spans="1:12" ht="14.25" customHeight="1">
      <c r="A40" s="217"/>
      <c r="B40" s="6"/>
      <c r="C40" s="6"/>
      <c r="G40" s="6"/>
      <c r="H40" s="6"/>
      <c r="I40" s="6"/>
      <c r="J40" s="6"/>
      <c r="K40" s="6"/>
      <c r="L40" s="6"/>
    </row>
    <row r="41" spans="1:12" ht="14.25" customHeight="1">
      <c r="A41" s="217"/>
      <c r="B41" s="6"/>
      <c r="C41" s="6"/>
      <c r="G41" s="6"/>
      <c r="H41" s="6"/>
      <c r="I41" s="6"/>
      <c r="J41" s="6"/>
      <c r="K41" s="6"/>
      <c r="L41" s="6"/>
    </row>
    <row r="42" spans="1:12" ht="14.25" customHeight="1">
      <c r="A42" s="217"/>
      <c r="B42" s="6"/>
      <c r="C42" s="6"/>
      <c r="G42" s="6"/>
      <c r="H42" s="6"/>
      <c r="I42" s="6"/>
      <c r="J42" s="6"/>
      <c r="K42" s="6"/>
      <c r="L42" s="6"/>
    </row>
    <row r="43" spans="1:12" ht="14.25" customHeight="1">
      <c r="A43" s="217"/>
      <c r="B43" s="6"/>
      <c r="C43" s="6"/>
      <c r="G43" s="6"/>
      <c r="H43" s="6"/>
      <c r="I43" s="6"/>
      <c r="J43" s="6"/>
      <c r="K43" s="6"/>
      <c r="L43" s="6"/>
    </row>
    <row r="44" spans="1:12" ht="14.25" customHeight="1">
      <c r="A44" s="217"/>
      <c r="B44" s="6"/>
      <c r="C44" s="6"/>
      <c r="G44" s="6"/>
      <c r="H44" s="6"/>
      <c r="I44" s="6"/>
      <c r="J44" s="6"/>
      <c r="K44" s="6"/>
      <c r="L44" s="6"/>
    </row>
    <row r="45" spans="1:12" ht="14.25" customHeight="1">
      <c r="A45" s="217"/>
      <c r="B45" s="6"/>
      <c r="C45" s="6"/>
      <c r="G45" s="6"/>
      <c r="H45" s="6"/>
      <c r="I45" s="6"/>
      <c r="J45" s="6"/>
      <c r="K45" s="6"/>
      <c r="L45" s="6"/>
    </row>
    <row r="46" spans="1:12" ht="14.25" customHeight="1">
      <c r="A46" s="217"/>
      <c r="B46" s="6"/>
      <c r="C46" s="6"/>
      <c r="G46" s="6"/>
      <c r="H46" s="6"/>
      <c r="I46" s="6"/>
      <c r="J46" s="6"/>
      <c r="K46" s="6"/>
      <c r="L46" s="6"/>
    </row>
    <row r="47" spans="1:12" ht="14.25" customHeight="1">
      <c r="A47" s="217"/>
      <c r="B47" s="6"/>
      <c r="C47" s="6"/>
      <c r="G47" s="6"/>
      <c r="H47" s="6"/>
      <c r="I47" s="6"/>
      <c r="J47" s="6"/>
      <c r="K47" s="6"/>
      <c r="L47" s="6"/>
    </row>
    <row r="48" spans="1:12" ht="14.25" customHeight="1">
      <c r="A48" s="217"/>
      <c r="B48" s="6"/>
      <c r="C48" s="6"/>
      <c r="G48" s="6"/>
      <c r="H48" s="6"/>
      <c r="I48" s="6"/>
      <c r="J48" s="6"/>
      <c r="K48" s="6"/>
      <c r="L48" s="6"/>
    </row>
    <row r="49" spans="1:12" ht="14.25" customHeight="1">
      <c r="A49" s="217"/>
      <c r="B49" s="6"/>
      <c r="C49" s="6"/>
      <c r="G49" s="6"/>
      <c r="H49" s="6"/>
      <c r="I49" s="6"/>
      <c r="J49" s="6"/>
      <c r="K49" s="6"/>
      <c r="L49" s="6"/>
    </row>
    <row r="50" spans="1:12" ht="14.25" customHeight="1">
      <c r="A50" s="217"/>
      <c r="B50" s="6"/>
      <c r="C50" s="6"/>
      <c r="G50" s="6"/>
      <c r="H50" s="6"/>
      <c r="I50" s="6"/>
      <c r="J50" s="6"/>
      <c r="K50" s="6"/>
      <c r="L50" s="6"/>
    </row>
    <row r="51" spans="1:12" ht="14.25" customHeight="1">
      <c r="A51" s="217"/>
      <c r="B51" s="6"/>
      <c r="C51" s="6"/>
      <c r="G51" s="6"/>
      <c r="H51" s="6"/>
      <c r="I51" s="6"/>
      <c r="J51" s="6"/>
      <c r="K51" s="6"/>
      <c r="L51" s="6"/>
    </row>
    <row r="52" spans="1:12" ht="14.25" customHeight="1">
      <c r="A52" s="217"/>
      <c r="B52" s="6"/>
      <c r="C52" s="6"/>
      <c r="G52" s="6"/>
      <c r="H52" s="6"/>
      <c r="I52" s="6"/>
      <c r="J52" s="6"/>
      <c r="K52" s="6"/>
      <c r="L52" s="6"/>
    </row>
    <row r="53" spans="1:12" ht="14.25" customHeight="1">
      <c r="A53" s="217"/>
      <c r="B53" s="6"/>
      <c r="C53" s="6"/>
      <c r="G53" s="6"/>
      <c r="H53" s="6"/>
      <c r="I53" s="6"/>
      <c r="J53" s="6"/>
      <c r="K53" s="6"/>
      <c r="L53" s="6"/>
    </row>
    <row r="54" spans="1:12" ht="14.25" customHeight="1">
      <c r="A54" s="217"/>
      <c r="B54" s="6"/>
      <c r="C54" s="6"/>
      <c r="G54" s="6"/>
      <c r="H54" s="6"/>
      <c r="I54" s="6"/>
      <c r="J54" s="6"/>
      <c r="K54" s="6"/>
      <c r="L54" s="6"/>
    </row>
    <row r="55" spans="1:12" ht="14.25" customHeight="1">
      <c r="A55" s="217"/>
      <c r="B55" s="6"/>
      <c r="C55" s="6"/>
      <c r="G55" s="6"/>
      <c r="H55" s="6"/>
      <c r="I55" s="6"/>
      <c r="J55" s="6"/>
      <c r="K55" s="6"/>
      <c r="L55" s="6"/>
    </row>
    <row r="56" spans="1:12" ht="14.25" customHeight="1">
      <c r="A56" s="217"/>
      <c r="B56" s="6"/>
      <c r="C56" s="6"/>
      <c r="G56" s="6"/>
      <c r="H56" s="6"/>
      <c r="I56" s="6"/>
      <c r="J56" s="6"/>
      <c r="K56" s="6"/>
      <c r="L56" s="6"/>
    </row>
    <row r="57" spans="1:12" ht="14.25" customHeight="1">
      <c r="A57" s="217"/>
      <c r="B57" s="6"/>
      <c r="C57" s="6"/>
      <c r="G57" s="6"/>
      <c r="H57" s="6"/>
      <c r="I57" s="6"/>
      <c r="J57" s="6"/>
      <c r="K57" s="6"/>
      <c r="L57" s="6"/>
    </row>
    <row r="58" spans="1:12" ht="14.25" customHeight="1">
      <c r="A58" s="217"/>
      <c r="B58" s="6"/>
      <c r="C58" s="6"/>
      <c r="G58" s="6"/>
      <c r="H58" s="6"/>
      <c r="I58" s="6"/>
      <c r="J58" s="6"/>
      <c r="K58" s="6"/>
      <c r="L58" s="6"/>
    </row>
    <row r="59" spans="1:12" ht="14.25" customHeight="1">
      <c r="A59" s="217"/>
      <c r="B59" s="6"/>
      <c r="C59" s="6"/>
      <c r="G59" s="6"/>
      <c r="H59" s="6"/>
      <c r="I59" s="6"/>
      <c r="J59" s="6"/>
      <c r="K59" s="6"/>
      <c r="L59" s="6"/>
    </row>
    <row r="60" spans="1:12" ht="14.25" customHeight="1">
      <c r="A60" s="217"/>
      <c r="B60" s="6"/>
      <c r="C60" s="6"/>
      <c r="G60" s="6"/>
      <c r="H60" s="6"/>
      <c r="I60" s="6"/>
      <c r="J60" s="6"/>
      <c r="K60" s="6"/>
      <c r="L60" s="6"/>
    </row>
    <row r="61" spans="1:12" ht="14.25" customHeight="1">
      <c r="A61" s="217"/>
      <c r="B61" s="6"/>
      <c r="C61" s="6"/>
      <c r="G61" s="6"/>
      <c r="H61" s="6"/>
      <c r="I61" s="6"/>
      <c r="J61" s="6"/>
      <c r="K61" s="6"/>
      <c r="L61" s="6"/>
    </row>
    <row r="62" spans="1:12" ht="14.25" customHeight="1">
      <c r="A62" s="217"/>
      <c r="B62" s="6"/>
      <c r="C62" s="6"/>
      <c r="G62" s="6"/>
      <c r="H62" s="6"/>
      <c r="I62" s="6"/>
      <c r="J62" s="6"/>
      <c r="K62" s="6"/>
      <c r="L62" s="6"/>
    </row>
    <row r="63" spans="1:12" ht="14.25" customHeight="1">
      <c r="A63" s="217"/>
      <c r="B63" s="6"/>
      <c r="C63" s="6"/>
      <c r="G63" s="6"/>
      <c r="H63" s="6"/>
      <c r="I63" s="6"/>
      <c r="J63" s="6"/>
      <c r="K63" s="6"/>
      <c r="L63" s="6"/>
    </row>
    <row r="64" spans="1:12" ht="14.25" customHeight="1">
      <c r="A64" s="217"/>
      <c r="B64" s="6"/>
      <c r="C64" s="6"/>
      <c r="G64" s="6"/>
      <c r="H64" s="6"/>
      <c r="I64" s="6"/>
      <c r="J64" s="6"/>
      <c r="K64" s="6"/>
      <c r="L64" s="6"/>
    </row>
    <row r="65" spans="1:12" ht="14.25" customHeight="1">
      <c r="A65" s="217"/>
      <c r="B65" s="6"/>
      <c r="C65" s="6"/>
      <c r="G65" s="6"/>
      <c r="H65" s="6"/>
      <c r="I65" s="6"/>
      <c r="J65" s="6"/>
      <c r="K65" s="6"/>
      <c r="L65" s="6"/>
    </row>
    <row r="66" spans="1:12" ht="14.25" customHeight="1">
      <c r="A66" s="217"/>
      <c r="B66" s="6"/>
      <c r="C66" s="6"/>
      <c r="G66" s="6"/>
      <c r="H66" s="6"/>
      <c r="I66" s="6"/>
      <c r="J66" s="6"/>
      <c r="K66" s="6"/>
      <c r="L66" s="6"/>
    </row>
    <row r="67" spans="1:12" ht="14.25" customHeight="1">
      <c r="A67" s="217"/>
      <c r="B67" s="6"/>
      <c r="C67" s="6"/>
      <c r="G67" s="6"/>
      <c r="H67" s="6"/>
      <c r="I67" s="6"/>
      <c r="J67" s="6"/>
      <c r="K67" s="6"/>
      <c r="L67" s="6"/>
    </row>
    <row r="68" spans="1:12" ht="14.25" customHeight="1">
      <c r="A68" s="217"/>
      <c r="B68" s="6"/>
      <c r="C68" s="6"/>
      <c r="G68" s="6"/>
      <c r="H68" s="6"/>
      <c r="I68" s="6"/>
      <c r="J68" s="6"/>
      <c r="K68" s="6"/>
      <c r="L68" s="6"/>
    </row>
    <row r="69" spans="1:12" ht="14.25" customHeight="1">
      <c r="A69" s="217"/>
      <c r="B69" s="6"/>
      <c r="C69" s="6"/>
      <c r="G69" s="6"/>
      <c r="H69" s="6"/>
      <c r="I69" s="6"/>
      <c r="J69" s="6"/>
      <c r="K69" s="6"/>
      <c r="L69" s="6"/>
    </row>
    <row r="70" spans="1:12" ht="14.25" customHeight="1">
      <c r="A70" s="217"/>
      <c r="B70" s="6"/>
      <c r="C70" s="6"/>
      <c r="G70" s="6"/>
      <c r="H70" s="6"/>
      <c r="I70" s="6"/>
      <c r="J70" s="6"/>
      <c r="K70" s="6"/>
      <c r="L70" s="6"/>
    </row>
    <row r="71" spans="1:12" ht="14.25" customHeight="1">
      <c r="A71" s="217"/>
      <c r="B71" s="6"/>
      <c r="C71" s="6"/>
      <c r="G71" s="6"/>
      <c r="H71" s="6"/>
      <c r="I71" s="6"/>
      <c r="J71" s="6"/>
      <c r="K71" s="6"/>
      <c r="L71" s="6"/>
    </row>
    <row r="72" spans="1:12" ht="14.25" customHeight="1">
      <c r="A72" s="217"/>
      <c r="B72" s="6"/>
      <c r="C72" s="6"/>
      <c r="G72" s="6"/>
      <c r="H72" s="6"/>
      <c r="I72" s="6"/>
      <c r="J72" s="6"/>
      <c r="K72" s="6"/>
      <c r="L72" s="6"/>
    </row>
    <row r="73" spans="1:12" ht="14.25" customHeight="1">
      <c r="A73" s="217"/>
      <c r="B73" s="6"/>
      <c r="C73" s="6"/>
      <c r="G73" s="6"/>
      <c r="H73" s="6"/>
      <c r="I73" s="6"/>
      <c r="J73" s="6"/>
      <c r="K73" s="6"/>
      <c r="L73" s="6"/>
    </row>
    <row r="74" spans="1:12" ht="14.25" customHeight="1">
      <c r="A74" s="217"/>
      <c r="B74" s="6"/>
      <c r="C74" s="6"/>
      <c r="G74" s="6"/>
      <c r="H74" s="6"/>
      <c r="I74" s="6"/>
      <c r="J74" s="6"/>
      <c r="K74" s="6"/>
      <c r="L74" s="6"/>
    </row>
    <row r="75" spans="1:12" ht="14.25" customHeight="1">
      <c r="A75" s="217"/>
      <c r="B75" s="6"/>
      <c r="C75" s="6"/>
      <c r="G75" s="6"/>
      <c r="H75" s="6"/>
      <c r="I75" s="6"/>
      <c r="J75" s="6"/>
      <c r="K75" s="6"/>
      <c r="L75" s="6"/>
    </row>
    <row r="76" spans="1:12" ht="14.25" customHeight="1">
      <c r="A76" s="217"/>
      <c r="B76" s="6"/>
      <c r="C76" s="6"/>
      <c r="G76" s="6"/>
      <c r="H76" s="6"/>
      <c r="I76" s="6"/>
      <c r="J76" s="6"/>
      <c r="K76" s="6"/>
      <c r="L76" s="6"/>
    </row>
    <row r="77" spans="1:12" ht="14.25" customHeight="1">
      <c r="A77" s="217"/>
      <c r="B77" s="6"/>
      <c r="C77" s="6"/>
      <c r="G77" s="6"/>
      <c r="H77" s="6"/>
      <c r="I77" s="6"/>
      <c r="J77" s="6"/>
      <c r="K77" s="6"/>
      <c r="L77" s="6"/>
    </row>
    <row r="78" spans="1:12" ht="14.25" customHeight="1">
      <c r="A78" s="217"/>
      <c r="B78" s="6"/>
      <c r="C78" s="6"/>
      <c r="G78" s="6"/>
      <c r="H78" s="6"/>
      <c r="I78" s="6"/>
      <c r="J78" s="6"/>
      <c r="K78" s="6"/>
      <c r="L78" s="6"/>
    </row>
    <row r="79" spans="1:12" ht="14.25" customHeight="1">
      <c r="A79" s="217"/>
      <c r="B79" s="6"/>
      <c r="C79" s="6"/>
      <c r="G79" s="6"/>
      <c r="H79" s="6"/>
      <c r="I79" s="6"/>
      <c r="J79" s="6"/>
      <c r="K79" s="6"/>
      <c r="L79" s="6"/>
    </row>
    <row r="80" spans="1:12" ht="14.25" customHeight="1">
      <c r="A80" s="217"/>
      <c r="B80" s="6"/>
      <c r="C80" s="6"/>
      <c r="G80" s="6"/>
      <c r="H80" s="6"/>
      <c r="I80" s="6"/>
      <c r="J80" s="6"/>
      <c r="K80" s="6"/>
      <c r="L80" s="6"/>
    </row>
    <row r="81" spans="1:12" ht="14.25" customHeight="1">
      <c r="A81" s="217"/>
      <c r="B81" s="6"/>
      <c r="C81" s="6"/>
      <c r="G81" s="6"/>
      <c r="H81" s="6"/>
      <c r="I81" s="6"/>
      <c r="J81" s="6"/>
      <c r="K81" s="6"/>
      <c r="L81" s="6"/>
    </row>
    <row r="82" spans="1:12" ht="14.25" customHeight="1">
      <c r="A82" s="217"/>
      <c r="B82" s="6"/>
      <c r="C82" s="6"/>
      <c r="G82" s="6"/>
      <c r="H82" s="6"/>
      <c r="I82" s="6"/>
      <c r="J82" s="6"/>
      <c r="K82" s="6"/>
      <c r="L82" s="6"/>
    </row>
    <row r="83" spans="1:12" ht="14.25" customHeight="1">
      <c r="A83" s="217"/>
      <c r="B83" s="6"/>
      <c r="C83" s="6"/>
      <c r="G83" s="6"/>
      <c r="H83" s="6"/>
      <c r="I83" s="6"/>
      <c r="J83" s="6"/>
      <c r="K83" s="6"/>
      <c r="L83" s="6"/>
    </row>
    <row r="84" spans="1:12" ht="14.25" customHeight="1">
      <c r="A84" s="217"/>
      <c r="B84" s="6"/>
      <c r="C84" s="6"/>
      <c r="G84" s="6"/>
      <c r="H84" s="6"/>
      <c r="I84" s="6"/>
      <c r="J84" s="6"/>
      <c r="K84" s="6"/>
      <c r="L84" s="6"/>
    </row>
    <row r="85" spans="1:12" ht="14.25" customHeight="1">
      <c r="A85" s="217"/>
      <c r="B85" s="6"/>
      <c r="C85" s="6"/>
      <c r="G85" s="6"/>
      <c r="H85" s="6"/>
      <c r="I85" s="6"/>
      <c r="J85" s="6"/>
      <c r="K85" s="6"/>
      <c r="L85" s="6"/>
    </row>
    <row r="86" spans="1:12" ht="14.25" customHeight="1">
      <c r="A86" s="217"/>
      <c r="B86" s="6"/>
      <c r="C86" s="6"/>
      <c r="G86" s="6"/>
      <c r="H86" s="6"/>
      <c r="I86" s="6"/>
      <c r="J86" s="6"/>
      <c r="K86" s="6"/>
      <c r="L86" s="6"/>
    </row>
    <row r="87" spans="1:12" ht="14.25" customHeight="1">
      <c r="A87" s="217"/>
      <c r="B87" s="6"/>
      <c r="C87" s="6"/>
      <c r="G87" s="6"/>
      <c r="H87" s="6"/>
      <c r="I87" s="6"/>
      <c r="J87" s="6"/>
      <c r="K87" s="6"/>
      <c r="L87" s="6"/>
    </row>
    <row r="88" spans="1:12" ht="14.25" customHeight="1">
      <c r="A88" s="217"/>
      <c r="B88" s="6"/>
      <c r="C88" s="6"/>
      <c r="G88" s="6"/>
      <c r="H88" s="6"/>
      <c r="I88" s="6"/>
      <c r="J88" s="6"/>
      <c r="K88" s="6"/>
      <c r="L88" s="6"/>
    </row>
    <row r="89" spans="1:12" ht="14.25" customHeight="1">
      <c r="A89" s="217"/>
      <c r="B89" s="6"/>
      <c r="C89" s="6"/>
      <c r="G89" s="6"/>
      <c r="H89" s="6"/>
      <c r="I89" s="6"/>
      <c r="J89" s="6"/>
      <c r="K89" s="6"/>
      <c r="L89" s="6"/>
    </row>
    <row r="90" spans="1:12" ht="14.25" customHeight="1">
      <c r="A90" s="217"/>
      <c r="B90" s="6"/>
      <c r="C90" s="6"/>
      <c r="G90" s="6"/>
      <c r="H90" s="6"/>
      <c r="I90" s="6"/>
      <c r="J90" s="6"/>
      <c r="K90" s="6"/>
      <c r="L90" s="6"/>
    </row>
    <row r="91" spans="1:12" ht="14.25" customHeight="1">
      <c r="A91" s="217"/>
      <c r="B91" s="6"/>
      <c r="C91" s="6"/>
      <c r="G91" s="6"/>
      <c r="H91" s="6"/>
      <c r="I91" s="6"/>
      <c r="J91" s="6"/>
      <c r="K91" s="6"/>
      <c r="L91" s="6"/>
    </row>
    <row r="92" spans="1:12" ht="14.25" customHeight="1">
      <c r="A92" s="217"/>
      <c r="B92" s="6"/>
      <c r="C92" s="6"/>
      <c r="G92" s="6"/>
      <c r="H92" s="6"/>
      <c r="I92" s="6"/>
      <c r="J92" s="6"/>
      <c r="K92" s="6"/>
      <c r="L92" s="6"/>
    </row>
    <row r="93" spans="1:12" ht="14.25" customHeight="1">
      <c r="A93" s="217"/>
      <c r="B93" s="6"/>
      <c r="C93" s="6"/>
      <c r="G93" s="6"/>
      <c r="H93" s="6"/>
      <c r="I93" s="6"/>
      <c r="J93" s="6"/>
      <c r="K93" s="6"/>
      <c r="L93" s="6"/>
    </row>
    <row r="94" spans="1:12" ht="14.25" customHeight="1">
      <c r="A94" s="217"/>
      <c r="B94" s="6"/>
      <c r="C94" s="6"/>
      <c r="G94" s="6"/>
      <c r="H94" s="6"/>
      <c r="I94" s="6"/>
      <c r="J94" s="6"/>
      <c r="K94" s="6"/>
      <c r="L94" s="6"/>
    </row>
    <row r="95" spans="1:12" ht="14.25" customHeight="1">
      <c r="A95" s="217"/>
      <c r="B95" s="6"/>
      <c r="C95" s="6"/>
      <c r="G95" s="6"/>
      <c r="H95" s="6"/>
      <c r="I95" s="6"/>
      <c r="J95" s="6"/>
      <c r="K95" s="6"/>
      <c r="L95" s="6"/>
    </row>
    <row r="96" spans="1:12" ht="14.25" customHeight="1">
      <c r="A96" s="217"/>
      <c r="B96" s="6"/>
      <c r="C96" s="6"/>
      <c r="G96" s="6"/>
      <c r="H96" s="6"/>
      <c r="I96" s="6"/>
      <c r="J96" s="6"/>
      <c r="K96" s="6"/>
      <c r="L96" s="6"/>
    </row>
    <row r="97" spans="1:12" ht="14.25" customHeight="1">
      <c r="A97" s="217"/>
      <c r="B97" s="6"/>
      <c r="C97" s="6"/>
      <c r="G97" s="6"/>
      <c r="H97" s="6"/>
      <c r="I97" s="6"/>
      <c r="J97" s="6"/>
      <c r="K97" s="6"/>
      <c r="L97" s="6"/>
    </row>
    <row r="98" spans="1:12" ht="14.25" customHeight="1">
      <c r="A98" s="217"/>
      <c r="B98" s="6"/>
      <c r="C98" s="6"/>
      <c r="G98" s="6"/>
      <c r="H98" s="6"/>
      <c r="I98" s="6"/>
      <c r="J98" s="6"/>
      <c r="K98" s="6"/>
      <c r="L98" s="6"/>
    </row>
    <row r="99" spans="1:12" ht="14.25" customHeight="1">
      <c r="A99" s="217"/>
      <c r="B99" s="6"/>
      <c r="C99" s="6"/>
      <c r="G99" s="6"/>
      <c r="H99" s="6"/>
      <c r="I99" s="6"/>
      <c r="J99" s="6"/>
      <c r="K99" s="6"/>
      <c r="L99" s="6"/>
    </row>
    <row r="100" spans="1:12" ht="14.25" customHeight="1">
      <c r="A100" s="217"/>
      <c r="B100" s="6"/>
      <c r="C100" s="6"/>
      <c r="G100" s="6"/>
      <c r="H100" s="6"/>
      <c r="I100" s="6"/>
      <c r="J100" s="6"/>
      <c r="K100" s="6"/>
      <c r="L100" s="6"/>
    </row>
    <row r="101" spans="1:12" ht="14.25" customHeight="1">
      <c r="A101" s="217"/>
      <c r="B101" s="6"/>
      <c r="C101" s="6"/>
      <c r="G101" s="6"/>
      <c r="H101" s="6"/>
      <c r="I101" s="6"/>
      <c r="J101" s="6"/>
      <c r="K101" s="6"/>
      <c r="L101" s="6"/>
    </row>
    <row r="102" spans="1:12" ht="14.25" customHeight="1">
      <c r="A102" s="217"/>
      <c r="B102" s="6"/>
      <c r="C102" s="6"/>
      <c r="G102" s="6"/>
      <c r="H102" s="6"/>
      <c r="I102" s="6"/>
      <c r="J102" s="6"/>
      <c r="K102" s="6"/>
      <c r="L102" s="6"/>
    </row>
    <row r="103" spans="1:12" ht="14.25" customHeight="1">
      <c r="A103" s="217"/>
      <c r="B103" s="6"/>
      <c r="C103" s="6"/>
      <c r="G103" s="6"/>
      <c r="H103" s="6"/>
      <c r="I103" s="6"/>
      <c r="J103" s="6"/>
      <c r="K103" s="6"/>
      <c r="L103" s="6"/>
    </row>
    <row r="104" spans="1:12" ht="14.25" customHeight="1">
      <c r="A104" s="217"/>
      <c r="B104" s="6"/>
      <c r="C104" s="6"/>
      <c r="G104" s="6"/>
      <c r="H104" s="6"/>
      <c r="I104" s="6"/>
      <c r="J104" s="6"/>
      <c r="K104" s="6"/>
      <c r="L104" s="6"/>
    </row>
    <row r="105" spans="1:12" ht="14.25" customHeight="1">
      <c r="A105" s="217"/>
      <c r="B105" s="6"/>
      <c r="C105" s="6"/>
      <c r="G105" s="6"/>
      <c r="H105" s="6"/>
      <c r="I105" s="6"/>
      <c r="J105" s="6"/>
      <c r="K105" s="6"/>
      <c r="L105" s="6"/>
    </row>
    <row r="106" spans="1:12" ht="14.25" customHeight="1">
      <c r="A106" s="217"/>
      <c r="B106" s="6"/>
      <c r="C106" s="6"/>
      <c r="G106" s="6"/>
      <c r="H106" s="6"/>
      <c r="I106" s="6"/>
      <c r="J106" s="6"/>
      <c r="K106" s="6"/>
      <c r="L106" s="6"/>
    </row>
    <row r="107" spans="1:12" ht="14.25" customHeight="1">
      <c r="A107" s="217"/>
      <c r="B107" s="6"/>
      <c r="C107" s="6"/>
      <c r="G107" s="6"/>
      <c r="H107" s="6"/>
      <c r="I107" s="6"/>
      <c r="J107" s="6"/>
      <c r="K107" s="6"/>
      <c r="L107" s="6"/>
    </row>
    <row r="108" spans="1:12" ht="14.25" customHeight="1">
      <c r="A108" s="217"/>
      <c r="B108" s="6"/>
      <c r="C108" s="6"/>
      <c r="G108" s="6"/>
      <c r="H108" s="6"/>
      <c r="I108" s="6"/>
      <c r="J108" s="6"/>
      <c r="K108" s="6"/>
      <c r="L108" s="6"/>
    </row>
    <row r="109" spans="1:12" ht="14.25" customHeight="1">
      <c r="A109" s="217"/>
      <c r="B109" s="6"/>
      <c r="C109" s="6"/>
      <c r="G109" s="6"/>
      <c r="H109" s="6"/>
      <c r="I109" s="6"/>
      <c r="J109" s="6"/>
      <c r="K109" s="6"/>
      <c r="L109" s="6"/>
    </row>
    <row r="110" spans="1:12" ht="14.25" customHeight="1">
      <c r="A110" s="217"/>
      <c r="B110" s="6"/>
      <c r="C110" s="6"/>
      <c r="G110" s="6"/>
      <c r="H110" s="6"/>
      <c r="I110" s="6"/>
      <c r="J110" s="6"/>
      <c r="K110" s="6"/>
      <c r="L110" s="6"/>
    </row>
    <row r="111" spans="1:12" ht="14.25" customHeight="1">
      <c r="A111" s="217"/>
      <c r="B111" s="6"/>
      <c r="C111" s="6"/>
      <c r="G111" s="6"/>
      <c r="H111" s="6"/>
      <c r="I111" s="6"/>
      <c r="J111" s="6"/>
      <c r="K111" s="6"/>
      <c r="L111" s="6"/>
    </row>
    <row r="112" spans="1:12" ht="14.25" customHeight="1">
      <c r="A112" s="217"/>
      <c r="B112" s="6"/>
      <c r="C112" s="6"/>
      <c r="G112" s="6"/>
      <c r="H112" s="6"/>
      <c r="I112" s="6"/>
      <c r="J112" s="6"/>
      <c r="K112" s="6"/>
      <c r="L112" s="6"/>
    </row>
    <row r="113" spans="1:12" ht="14.25" customHeight="1">
      <c r="A113" s="217"/>
      <c r="B113" s="6"/>
      <c r="C113" s="6"/>
      <c r="G113" s="6"/>
      <c r="H113" s="6"/>
      <c r="I113" s="6"/>
      <c r="J113" s="6"/>
      <c r="K113" s="6"/>
      <c r="L113" s="6"/>
    </row>
    <row r="114" spans="1:12" ht="14.25" customHeight="1">
      <c r="A114" s="217"/>
      <c r="B114" s="6"/>
      <c r="C114" s="6"/>
      <c r="G114" s="6"/>
      <c r="H114" s="6"/>
      <c r="I114" s="6"/>
      <c r="J114" s="6"/>
      <c r="K114" s="6"/>
      <c r="L114" s="6"/>
    </row>
    <row r="115" spans="1:12" ht="14.25" customHeight="1">
      <c r="A115" s="217"/>
      <c r="B115" s="6"/>
      <c r="C115" s="6"/>
      <c r="G115" s="6"/>
      <c r="H115" s="6"/>
      <c r="I115" s="6"/>
      <c r="J115" s="6"/>
      <c r="K115" s="6"/>
      <c r="L115" s="6"/>
    </row>
    <row r="116" spans="1:12" ht="14.25" customHeight="1">
      <c r="A116" s="217"/>
      <c r="B116" s="6"/>
      <c r="C116" s="6"/>
      <c r="G116" s="6"/>
      <c r="H116" s="6"/>
      <c r="I116" s="6"/>
      <c r="J116" s="6"/>
      <c r="K116" s="6"/>
      <c r="L116" s="6"/>
    </row>
    <row r="117" spans="1:12" ht="14.25" customHeight="1">
      <c r="A117" s="217"/>
      <c r="B117" s="6"/>
      <c r="C117" s="6"/>
      <c r="G117" s="6"/>
      <c r="H117" s="6"/>
      <c r="I117" s="6"/>
      <c r="J117" s="6"/>
      <c r="K117" s="6"/>
      <c r="L117" s="6"/>
    </row>
    <row r="118" spans="1:12" ht="14.25" customHeight="1">
      <c r="A118" s="217"/>
      <c r="B118" s="6"/>
      <c r="C118" s="6"/>
      <c r="G118" s="6"/>
      <c r="H118" s="6"/>
      <c r="I118" s="6"/>
      <c r="J118" s="6"/>
      <c r="K118" s="6"/>
      <c r="L118" s="6"/>
    </row>
    <row r="119" spans="1:12" ht="14.25" customHeight="1">
      <c r="A119" s="217"/>
      <c r="B119" s="6"/>
      <c r="C119" s="6"/>
      <c r="G119" s="6"/>
      <c r="H119" s="6"/>
      <c r="I119" s="6"/>
      <c r="J119" s="6"/>
      <c r="K119" s="6"/>
      <c r="L119" s="6"/>
    </row>
    <row r="120" spans="1:12" ht="14.25" customHeight="1">
      <c r="A120" s="217"/>
      <c r="B120" s="6"/>
      <c r="C120" s="6"/>
      <c r="G120" s="6"/>
      <c r="H120" s="6"/>
      <c r="I120" s="6"/>
      <c r="J120" s="6"/>
      <c r="K120" s="6"/>
      <c r="L120" s="6"/>
    </row>
    <row r="121" spans="1:12" ht="14.25" customHeight="1">
      <c r="A121" s="217"/>
      <c r="B121" s="6"/>
      <c r="C121" s="6"/>
      <c r="G121" s="6"/>
      <c r="H121" s="6"/>
      <c r="I121" s="6"/>
      <c r="J121" s="6"/>
      <c r="K121" s="6"/>
      <c r="L121" s="6"/>
    </row>
    <row r="122" spans="1:12" ht="14.25" customHeight="1">
      <c r="A122" s="217"/>
      <c r="B122" s="6"/>
      <c r="C122" s="6"/>
      <c r="G122" s="6"/>
      <c r="H122" s="6"/>
      <c r="I122" s="6"/>
      <c r="J122" s="6"/>
      <c r="K122" s="6"/>
      <c r="L122" s="6"/>
    </row>
    <row r="123" spans="1:12" ht="14.25" customHeight="1">
      <c r="A123" s="217"/>
      <c r="B123" s="6"/>
      <c r="C123" s="6"/>
      <c r="G123" s="6"/>
      <c r="H123" s="6"/>
      <c r="I123" s="6"/>
      <c r="J123" s="6"/>
      <c r="K123" s="6"/>
      <c r="L123" s="6"/>
    </row>
    <row r="124" spans="1:12" ht="14.25" customHeight="1">
      <c r="A124" s="217"/>
      <c r="B124" s="6"/>
      <c r="C124" s="6"/>
      <c r="G124" s="6"/>
      <c r="H124" s="6"/>
      <c r="I124" s="6"/>
      <c r="J124" s="6"/>
      <c r="K124" s="6"/>
      <c r="L124" s="6"/>
    </row>
    <row r="125" spans="1:12" ht="14.25" customHeight="1">
      <c r="A125" s="217"/>
      <c r="B125" s="6"/>
      <c r="C125" s="6"/>
      <c r="G125" s="6"/>
      <c r="H125" s="6"/>
      <c r="I125" s="6"/>
      <c r="J125" s="6"/>
      <c r="K125" s="6"/>
      <c r="L125" s="6"/>
    </row>
    <row r="126" spans="1:12" ht="14.25" customHeight="1">
      <c r="A126" s="217"/>
      <c r="B126" s="6"/>
      <c r="C126" s="6"/>
      <c r="G126" s="6"/>
      <c r="H126" s="6"/>
      <c r="I126" s="6"/>
      <c r="J126" s="6"/>
      <c r="K126" s="6"/>
      <c r="L126" s="6"/>
    </row>
  </sheetData>
  <mergeCells count="21">
    <mergeCell ref="A16:A20"/>
    <mergeCell ref="K16:K17"/>
    <mergeCell ref="M16:M18"/>
    <mergeCell ref="B18:D18"/>
    <mergeCell ref="E18:J18"/>
    <mergeCell ref="I19:I20"/>
    <mergeCell ref="J19:J20"/>
    <mergeCell ref="L16:L18"/>
    <mergeCell ref="A3:M3"/>
    <mergeCell ref="A4:M4"/>
    <mergeCell ref="K5:M5"/>
    <mergeCell ref="A6:A9"/>
    <mergeCell ref="L6:L9"/>
    <mergeCell ref="M6:M9"/>
    <mergeCell ref="E7:E8"/>
    <mergeCell ref="F7:F8"/>
    <mergeCell ref="G7:G8"/>
    <mergeCell ref="H7:I7"/>
    <mergeCell ref="J7:J8"/>
    <mergeCell ref="K7:K8"/>
    <mergeCell ref="H8:I8"/>
  </mergeCells>
  <phoneticPr fontId="7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4B524-DE73-449A-B172-70F20EA26526}">
  <dimension ref="A1:AF26"/>
  <sheetViews>
    <sheetView view="pageBreakPreview" zoomScaleNormal="70" zoomScaleSheetLayoutView="100" workbookViewId="0">
      <selection activeCell="A10" sqref="A10"/>
    </sheetView>
  </sheetViews>
  <sheetFormatPr defaultColWidth="8.625" defaultRowHeight="15.75"/>
  <cols>
    <col min="1" max="1" width="9.625" style="46" customWidth="1"/>
    <col min="2" max="9" width="10.625" style="46" customWidth="1"/>
    <col min="10" max="10" width="13.5" style="46" customWidth="1"/>
    <col min="11" max="11" width="10.625" style="46" customWidth="1"/>
    <col min="12" max="12" width="11.875" style="46" customWidth="1"/>
    <col min="13" max="13" width="10.625" style="46" customWidth="1"/>
    <col min="14" max="14" width="12.125" style="158" customWidth="1"/>
    <col min="15" max="15" width="10.5" style="46" customWidth="1"/>
    <col min="16" max="17" width="13.375" style="46" customWidth="1"/>
    <col min="18" max="20" width="10.5" style="46" customWidth="1"/>
    <col min="21" max="21" width="13.75" style="46" customWidth="1"/>
    <col min="22" max="23" width="14.625" style="46" customWidth="1"/>
    <col min="24" max="24" width="9.375" style="46" customWidth="1"/>
    <col min="25" max="27" width="14.625" style="46" customWidth="1"/>
    <col min="28" max="28" width="8.625" style="46"/>
    <col min="29" max="29" width="10.75" style="46" customWidth="1"/>
    <col min="30" max="30" width="15.375" style="46" customWidth="1"/>
    <col min="31" max="16384" width="8.625" style="46"/>
  </cols>
  <sheetData>
    <row r="1" spans="1:32" ht="5.099999999999999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3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32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32" s="137" customFormat="1" ht="20.45" customHeight="1">
      <c r="A3" s="394" t="s">
        <v>400</v>
      </c>
      <c r="B3" s="394"/>
      <c r="C3" s="394"/>
      <c r="D3" s="394"/>
      <c r="E3" s="394"/>
      <c r="F3" s="394"/>
      <c r="G3" s="394"/>
      <c r="H3" s="394"/>
      <c r="I3" s="394" t="s">
        <v>401</v>
      </c>
      <c r="J3" s="394"/>
      <c r="K3" s="394"/>
      <c r="L3" s="394"/>
      <c r="M3" s="394"/>
      <c r="N3" s="394"/>
      <c r="O3" s="394"/>
      <c r="P3" s="394"/>
      <c r="Q3" s="394" t="s">
        <v>401</v>
      </c>
      <c r="R3" s="394"/>
      <c r="S3" s="394"/>
      <c r="T3" s="394"/>
      <c r="U3" s="394"/>
      <c r="V3" s="394"/>
      <c r="W3" s="394"/>
      <c r="X3" s="394" t="s">
        <v>401</v>
      </c>
      <c r="Y3" s="394"/>
      <c r="Z3" s="394"/>
      <c r="AA3" s="394"/>
      <c r="AB3" s="394"/>
      <c r="AC3" s="394"/>
      <c r="AD3" s="394"/>
    </row>
    <row r="4" spans="1:32" s="137" customFormat="1" ht="20.100000000000001" customHeight="1">
      <c r="A4" s="395" t="s">
        <v>146</v>
      </c>
      <c r="B4" s="395"/>
      <c r="C4" s="395"/>
      <c r="D4" s="395"/>
      <c r="E4" s="395"/>
      <c r="F4" s="395"/>
      <c r="G4" s="395"/>
      <c r="H4" s="395"/>
      <c r="I4" s="395" t="s">
        <v>146</v>
      </c>
      <c r="J4" s="395"/>
      <c r="K4" s="395"/>
      <c r="L4" s="395"/>
      <c r="M4" s="395"/>
      <c r="N4" s="395"/>
      <c r="O4" s="395"/>
      <c r="P4" s="395"/>
      <c r="Q4" s="395" t="s">
        <v>146</v>
      </c>
      <c r="R4" s="395"/>
      <c r="S4" s="395"/>
      <c r="T4" s="395"/>
      <c r="U4" s="395"/>
      <c r="V4" s="395"/>
      <c r="W4" s="395"/>
      <c r="X4" s="395" t="s">
        <v>146</v>
      </c>
      <c r="Y4" s="395"/>
      <c r="Z4" s="395"/>
      <c r="AA4" s="395"/>
      <c r="AB4" s="395"/>
      <c r="AC4" s="395"/>
      <c r="AD4" s="395"/>
    </row>
    <row r="5" spans="1:32" ht="20.100000000000001" customHeight="1">
      <c r="A5" s="4" t="s">
        <v>114</v>
      </c>
      <c r="B5" s="4"/>
      <c r="C5" s="8"/>
      <c r="D5" s="99"/>
      <c r="E5" s="8"/>
      <c r="F5" s="8"/>
      <c r="G5" s="8"/>
      <c r="H5" s="3" t="s">
        <v>115</v>
      </c>
      <c r="I5" s="4" t="s">
        <v>114</v>
      </c>
      <c r="J5" s="4"/>
      <c r="K5" s="8"/>
      <c r="L5" s="99"/>
      <c r="M5" s="8"/>
      <c r="N5" s="8"/>
      <c r="O5" s="8"/>
      <c r="P5" s="3" t="s">
        <v>115</v>
      </c>
      <c r="Q5" s="4" t="s">
        <v>114</v>
      </c>
      <c r="R5" s="4"/>
      <c r="S5" s="4"/>
      <c r="T5" s="4"/>
      <c r="U5" s="3"/>
      <c r="V5" s="8"/>
      <c r="W5" s="3" t="s">
        <v>115</v>
      </c>
      <c r="X5" s="4" t="s">
        <v>114</v>
      </c>
      <c r="Y5" s="4"/>
      <c r="Z5" s="4"/>
      <c r="AA5" s="4"/>
      <c r="AB5" s="3"/>
      <c r="AC5" s="8"/>
      <c r="AD5" s="3" t="s">
        <v>115</v>
      </c>
    </row>
    <row r="6" spans="1:32" s="47" customFormat="1" ht="50.25" customHeight="1">
      <c r="A6" s="396" t="s">
        <v>148</v>
      </c>
      <c r="B6" s="93" t="s">
        <v>394</v>
      </c>
      <c r="C6" s="315" t="s">
        <v>393</v>
      </c>
      <c r="D6" s="315" t="s">
        <v>392</v>
      </c>
      <c r="E6" s="315" t="s">
        <v>391</v>
      </c>
      <c r="F6" s="315" t="s">
        <v>390</v>
      </c>
      <c r="G6" s="225" t="s">
        <v>389</v>
      </c>
      <c r="H6" s="225" t="s">
        <v>388</v>
      </c>
      <c r="I6" s="396" t="s">
        <v>148</v>
      </c>
      <c r="J6" s="320" t="s">
        <v>387</v>
      </c>
      <c r="K6" s="319" t="s">
        <v>386</v>
      </c>
      <c r="L6" s="316" t="s">
        <v>385</v>
      </c>
      <c r="M6" s="225" t="s">
        <v>384</v>
      </c>
      <c r="N6" s="318" t="s">
        <v>383</v>
      </c>
      <c r="O6" s="332" t="s">
        <v>382</v>
      </c>
      <c r="P6" s="225" t="s">
        <v>381</v>
      </c>
      <c r="Q6" s="396" t="s">
        <v>148</v>
      </c>
      <c r="R6" s="225" t="s">
        <v>380</v>
      </c>
      <c r="S6" s="317" t="s">
        <v>379</v>
      </c>
      <c r="T6" s="316" t="s">
        <v>378</v>
      </c>
      <c r="U6" s="225" t="s">
        <v>377</v>
      </c>
      <c r="V6" s="314" t="s">
        <v>376</v>
      </c>
      <c r="W6" s="315" t="s">
        <v>375</v>
      </c>
      <c r="X6" s="396" t="s">
        <v>148</v>
      </c>
      <c r="Y6" s="315" t="s">
        <v>374</v>
      </c>
      <c r="Z6" s="315" t="s">
        <v>373</v>
      </c>
      <c r="AA6" s="315" t="s">
        <v>372</v>
      </c>
      <c r="AB6" s="315" t="s">
        <v>371</v>
      </c>
      <c r="AC6" s="315" t="s">
        <v>370</v>
      </c>
      <c r="AD6" s="314" t="s">
        <v>369</v>
      </c>
      <c r="AE6" s="313"/>
      <c r="AF6" s="312"/>
    </row>
    <row r="7" spans="1:32" ht="19.5" customHeight="1">
      <c r="A7" s="397"/>
      <c r="B7" s="397" t="s">
        <v>19</v>
      </c>
      <c r="C7" s="397" t="s">
        <v>368</v>
      </c>
      <c r="D7" s="397" t="s">
        <v>367</v>
      </c>
      <c r="E7" s="397" t="s">
        <v>366</v>
      </c>
      <c r="F7" s="403" t="s">
        <v>365</v>
      </c>
      <c r="G7" s="403" t="s">
        <v>364</v>
      </c>
      <c r="H7" s="403" t="s">
        <v>363</v>
      </c>
      <c r="I7" s="397"/>
      <c r="J7" s="403" t="s">
        <v>362</v>
      </c>
      <c r="K7" s="403" t="s">
        <v>361</v>
      </c>
      <c r="L7" s="403" t="s">
        <v>360</v>
      </c>
      <c r="M7" s="403" t="s">
        <v>359</v>
      </c>
      <c r="N7" s="406" t="s">
        <v>358</v>
      </c>
      <c r="O7" s="403" t="s">
        <v>357</v>
      </c>
      <c r="P7" s="403" t="s">
        <v>356</v>
      </c>
      <c r="Q7" s="397"/>
      <c r="R7" s="403" t="s">
        <v>355</v>
      </c>
      <c r="S7" s="403" t="s">
        <v>354</v>
      </c>
      <c r="T7" s="403" t="s">
        <v>353</v>
      </c>
      <c r="U7" s="403" t="s">
        <v>352</v>
      </c>
      <c r="V7" s="403" t="s">
        <v>351</v>
      </c>
      <c r="W7" s="397" t="s">
        <v>350</v>
      </c>
      <c r="X7" s="397"/>
      <c r="Y7" s="403" t="s">
        <v>349</v>
      </c>
      <c r="Z7" s="403" t="s">
        <v>348</v>
      </c>
      <c r="AA7" s="403" t="s">
        <v>347</v>
      </c>
      <c r="AB7" s="405" t="s">
        <v>346</v>
      </c>
      <c r="AC7" s="399" t="s">
        <v>345</v>
      </c>
      <c r="AD7" s="401" t="s">
        <v>344</v>
      </c>
    </row>
    <row r="8" spans="1:32" s="47" customFormat="1" ht="76.5" customHeight="1">
      <c r="A8" s="398"/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404"/>
      <c r="M8" s="404"/>
      <c r="N8" s="407"/>
      <c r="O8" s="398"/>
      <c r="P8" s="398"/>
      <c r="Q8" s="398"/>
      <c r="R8" s="398"/>
      <c r="S8" s="404"/>
      <c r="T8" s="404"/>
      <c r="U8" s="398"/>
      <c r="V8" s="398"/>
      <c r="W8" s="398"/>
      <c r="X8" s="398"/>
      <c r="Y8" s="398"/>
      <c r="Z8" s="398"/>
      <c r="AA8" s="398"/>
      <c r="AB8" s="400"/>
      <c r="AC8" s="400"/>
      <c r="AD8" s="402"/>
    </row>
    <row r="9" spans="1:32" s="148" customFormat="1" ht="24.95" customHeight="1">
      <c r="A9" s="117">
        <v>2021</v>
      </c>
      <c r="B9" s="118">
        <f>SUM(C9:H9,J9:P9,R9:W9,Y9:AD9)</f>
        <v>89752</v>
      </c>
      <c r="C9" s="120">
        <v>48165</v>
      </c>
      <c r="D9" s="120">
        <v>4011</v>
      </c>
      <c r="E9" s="373" t="s">
        <v>339</v>
      </c>
      <c r="F9" s="120">
        <v>2929</v>
      </c>
      <c r="G9" s="120">
        <v>105</v>
      </c>
      <c r="H9" s="120">
        <v>387</v>
      </c>
      <c r="I9" s="117">
        <v>2021</v>
      </c>
      <c r="J9" s="118">
        <v>552</v>
      </c>
      <c r="K9" s="120">
        <v>755</v>
      </c>
      <c r="L9" s="120">
        <v>425</v>
      </c>
      <c r="M9" s="120">
        <v>2373</v>
      </c>
      <c r="N9" s="120">
        <v>950</v>
      </c>
      <c r="O9" s="120">
        <v>23</v>
      </c>
      <c r="P9" s="120">
        <v>812</v>
      </c>
      <c r="Q9" s="117">
        <v>2021</v>
      </c>
      <c r="R9" s="118">
        <v>4630</v>
      </c>
      <c r="S9" s="120">
        <v>1217</v>
      </c>
      <c r="T9" s="120">
        <v>1420</v>
      </c>
      <c r="U9" s="120">
        <v>566</v>
      </c>
      <c r="V9" s="120">
        <v>4060</v>
      </c>
      <c r="W9" s="120">
        <v>663</v>
      </c>
      <c r="X9" s="117">
        <v>2021</v>
      </c>
      <c r="Y9" s="118">
        <v>992</v>
      </c>
      <c r="Z9" s="120">
        <v>1464</v>
      </c>
      <c r="AA9" s="120">
        <v>11786</v>
      </c>
      <c r="AB9" s="120">
        <v>330</v>
      </c>
      <c r="AC9" s="120">
        <v>676</v>
      </c>
      <c r="AD9" s="149">
        <v>461</v>
      </c>
    </row>
    <row r="10" spans="1:32" s="148" customFormat="1" ht="24.95" customHeight="1">
      <c r="A10" s="117">
        <v>2022</v>
      </c>
      <c r="B10" s="118">
        <f t="shared" ref="B10" si="0">SUM(C10:H10,J10:P10,R10:W10,Y10:AD10)</f>
        <v>97763</v>
      </c>
      <c r="C10" s="120">
        <v>57547</v>
      </c>
      <c r="D10" s="120">
        <v>3356</v>
      </c>
      <c r="E10" s="373" t="s">
        <v>339</v>
      </c>
      <c r="F10" s="120">
        <v>3299</v>
      </c>
      <c r="G10" s="120">
        <v>100</v>
      </c>
      <c r="H10" s="120">
        <v>306</v>
      </c>
      <c r="I10" s="117">
        <v>2022</v>
      </c>
      <c r="J10" s="118">
        <v>547</v>
      </c>
      <c r="K10" s="120">
        <v>742</v>
      </c>
      <c r="L10" s="120">
        <v>425</v>
      </c>
      <c r="M10" s="120">
        <v>2768</v>
      </c>
      <c r="N10" s="120">
        <v>933</v>
      </c>
      <c r="O10" s="120">
        <v>36</v>
      </c>
      <c r="P10" s="120">
        <v>873</v>
      </c>
      <c r="Q10" s="117">
        <v>2022</v>
      </c>
      <c r="R10" s="118">
        <v>4512</v>
      </c>
      <c r="S10" s="120">
        <v>928</v>
      </c>
      <c r="T10" s="120">
        <v>1307</v>
      </c>
      <c r="U10" s="120">
        <v>613</v>
      </c>
      <c r="V10" s="120">
        <v>3738</v>
      </c>
      <c r="W10" s="120">
        <v>751</v>
      </c>
      <c r="X10" s="117">
        <v>2022</v>
      </c>
      <c r="Y10" s="118">
        <v>1124</v>
      </c>
      <c r="Z10" s="120">
        <v>1328</v>
      </c>
      <c r="AA10" s="120">
        <v>11347</v>
      </c>
      <c r="AB10" s="120">
        <v>296</v>
      </c>
      <c r="AC10" s="120">
        <v>471</v>
      </c>
      <c r="AD10" s="149">
        <v>416</v>
      </c>
    </row>
    <row r="11" spans="1:32" s="148" customFormat="1" ht="24.95" customHeight="1">
      <c r="A11" s="117">
        <v>2023</v>
      </c>
      <c r="B11" s="118">
        <v>102357</v>
      </c>
      <c r="C11" s="120">
        <v>61429</v>
      </c>
      <c r="D11" s="120">
        <v>1826</v>
      </c>
      <c r="E11" s="373" t="s">
        <v>339</v>
      </c>
      <c r="F11" s="120">
        <v>3490</v>
      </c>
      <c r="G11" s="120">
        <v>99</v>
      </c>
      <c r="H11" s="120">
        <v>284</v>
      </c>
      <c r="I11" s="117">
        <v>2023</v>
      </c>
      <c r="J11" s="118">
        <v>530</v>
      </c>
      <c r="K11" s="120">
        <v>678</v>
      </c>
      <c r="L11" s="120">
        <v>453</v>
      </c>
      <c r="M11" s="120">
        <v>2602</v>
      </c>
      <c r="N11" s="120">
        <v>986</v>
      </c>
      <c r="O11" s="120">
        <v>26</v>
      </c>
      <c r="P11" s="120">
        <v>897</v>
      </c>
      <c r="Q11" s="117">
        <v>2023</v>
      </c>
      <c r="R11" s="118">
        <v>5670</v>
      </c>
      <c r="S11" s="120">
        <v>1199</v>
      </c>
      <c r="T11" s="120">
        <v>711</v>
      </c>
      <c r="U11" s="120">
        <v>625</v>
      </c>
      <c r="V11" s="120">
        <v>3997</v>
      </c>
      <c r="W11" s="120">
        <v>570</v>
      </c>
      <c r="X11" s="117">
        <v>2023</v>
      </c>
      <c r="Y11" s="118">
        <v>1217</v>
      </c>
      <c r="Z11" s="120">
        <v>1298</v>
      </c>
      <c r="AA11" s="120">
        <v>11759</v>
      </c>
      <c r="AB11" s="120">
        <v>334</v>
      </c>
      <c r="AC11" s="120">
        <v>395</v>
      </c>
      <c r="AD11" s="149">
        <v>1282</v>
      </c>
    </row>
    <row r="12" spans="1:32" s="150" customFormat="1" ht="24.95" customHeight="1">
      <c r="A12" s="124">
        <v>2024</v>
      </c>
      <c r="B12" s="125">
        <v>109874</v>
      </c>
      <c r="C12" s="127">
        <v>65856</v>
      </c>
      <c r="D12" s="127">
        <v>2001</v>
      </c>
      <c r="E12" s="375" t="s">
        <v>339</v>
      </c>
      <c r="F12" s="127">
        <v>6251</v>
      </c>
      <c r="G12" s="127">
        <v>91</v>
      </c>
      <c r="H12" s="127">
        <v>314</v>
      </c>
      <c r="I12" s="124">
        <v>2024</v>
      </c>
      <c r="J12" s="125">
        <v>671</v>
      </c>
      <c r="K12" s="127">
        <v>703</v>
      </c>
      <c r="L12" s="127">
        <v>445</v>
      </c>
      <c r="M12" s="127">
        <v>2532</v>
      </c>
      <c r="N12" s="127">
        <v>1269</v>
      </c>
      <c r="O12" s="375" t="s">
        <v>339</v>
      </c>
      <c r="P12" s="127">
        <v>983</v>
      </c>
      <c r="Q12" s="124">
        <v>2024</v>
      </c>
      <c r="R12" s="125">
        <v>5551</v>
      </c>
      <c r="S12" s="127">
        <v>940</v>
      </c>
      <c r="T12" s="127">
        <v>683</v>
      </c>
      <c r="U12" s="127">
        <v>598</v>
      </c>
      <c r="V12" s="127">
        <v>3884</v>
      </c>
      <c r="W12" s="127">
        <v>593</v>
      </c>
      <c r="X12" s="124">
        <v>2024</v>
      </c>
      <c r="Y12" s="125">
        <v>1162</v>
      </c>
      <c r="Z12" s="127">
        <v>1231</v>
      </c>
      <c r="AA12" s="127">
        <v>11820</v>
      </c>
      <c r="AB12" s="127">
        <v>346</v>
      </c>
      <c r="AC12" s="127">
        <v>357</v>
      </c>
      <c r="AD12" s="346">
        <v>1593</v>
      </c>
    </row>
    <row r="13" spans="1:32" s="151" customFormat="1" ht="24.95" customHeight="1">
      <c r="A13" s="117" t="s">
        <v>133</v>
      </c>
      <c r="B13" s="118">
        <v>12401</v>
      </c>
      <c r="C13" s="287">
        <v>8655</v>
      </c>
      <c r="D13" s="287">
        <v>109</v>
      </c>
      <c r="E13" s="373" t="s">
        <v>339</v>
      </c>
      <c r="F13" s="287">
        <v>310</v>
      </c>
      <c r="G13" s="287">
        <v>10</v>
      </c>
      <c r="H13" s="287">
        <v>35</v>
      </c>
      <c r="I13" s="117" t="s">
        <v>133</v>
      </c>
      <c r="J13" s="118">
        <v>44</v>
      </c>
      <c r="K13" s="287">
        <v>68</v>
      </c>
      <c r="L13" s="287">
        <v>50</v>
      </c>
      <c r="M13" s="287">
        <v>226</v>
      </c>
      <c r="N13" s="287">
        <v>142</v>
      </c>
      <c r="O13" s="374" t="s">
        <v>339</v>
      </c>
      <c r="P13" s="287">
        <v>93</v>
      </c>
      <c r="Q13" s="117" t="s">
        <v>133</v>
      </c>
      <c r="R13" s="118">
        <v>520</v>
      </c>
      <c r="S13" s="287">
        <v>78</v>
      </c>
      <c r="T13" s="287">
        <v>72</v>
      </c>
      <c r="U13" s="287">
        <v>57</v>
      </c>
      <c r="V13" s="287">
        <v>338</v>
      </c>
      <c r="W13" s="287">
        <v>57</v>
      </c>
      <c r="X13" s="117" t="s">
        <v>133</v>
      </c>
      <c r="Y13" s="118">
        <v>130</v>
      </c>
      <c r="Z13" s="287">
        <v>142</v>
      </c>
      <c r="AA13" s="287">
        <v>1085</v>
      </c>
      <c r="AB13" s="287">
        <v>48</v>
      </c>
      <c r="AC13" s="287">
        <v>31</v>
      </c>
      <c r="AD13" s="347">
        <v>101</v>
      </c>
    </row>
    <row r="14" spans="1:32" s="151" customFormat="1" ht="24.95" customHeight="1">
      <c r="A14" s="117" t="s">
        <v>134</v>
      </c>
      <c r="B14" s="118">
        <v>12382</v>
      </c>
      <c r="C14" s="287">
        <v>8557</v>
      </c>
      <c r="D14" s="287">
        <v>90</v>
      </c>
      <c r="E14" s="373" t="s">
        <v>339</v>
      </c>
      <c r="F14" s="287">
        <v>503</v>
      </c>
      <c r="G14" s="287">
        <v>9</v>
      </c>
      <c r="H14" s="287">
        <v>31</v>
      </c>
      <c r="I14" s="117" t="s">
        <v>134</v>
      </c>
      <c r="J14" s="118">
        <v>49</v>
      </c>
      <c r="K14" s="287">
        <v>74</v>
      </c>
      <c r="L14" s="287">
        <v>50</v>
      </c>
      <c r="M14" s="287">
        <v>170</v>
      </c>
      <c r="N14" s="287">
        <v>126</v>
      </c>
      <c r="O14" s="374" t="s">
        <v>339</v>
      </c>
      <c r="P14" s="287">
        <v>105</v>
      </c>
      <c r="Q14" s="117" t="s">
        <v>134</v>
      </c>
      <c r="R14" s="118">
        <v>532</v>
      </c>
      <c r="S14" s="287">
        <v>82</v>
      </c>
      <c r="T14" s="287">
        <v>77</v>
      </c>
      <c r="U14" s="287">
        <v>57</v>
      </c>
      <c r="V14" s="287">
        <v>310</v>
      </c>
      <c r="W14" s="287">
        <v>65</v>
      </c>
      <c r="X14" s="117" t="s">
        <v>134</v>
      </c>
      <c r="Y14" s="118">
        <v>131</v>
      </c>
      <c r="Z14" s="287">
        <v>144</v>
      </c>
      <c r="AA14" s="287">
        <v>1055</v>
      </c>
      <c r="AB14" s="287">
        <v>51</v>
      </c>
      <c r="AC14" s="287">
        <v>34</v>
      </c>
      <c r="AD14" s="347">
        <v>80</v>
      </c>
    </row>
    <row r="15" spans="1:32" s="151" customFormat="1" ht="24.95" customHeight="1">
      <c r="A15" s="117" t="s">
        <v>135</v>
      </c>
      <c r="B15" s="118">
        <v>13038</v>
      </c>
      <c r="C15" s="287">
        <v>9543</v>
      </c>
      <c r="D15" s="287">
        <v>77</v>
      </c>
      <c r="E15" s="373" t="s">
        <v>339</v>
      </c>
      <c r="F15" s="287">
        <v>318</v>
      </c>
      <c r="G15" s="287">
        <v>8</v>
      </c>
      <c r="H15" s="287">
        <v>29</v>
      </c>
      <c r="I15" s="117" t="s">
        <v>135</v>
      </c>
      <c r="J15" s="118">
        <v>50</v>
      </c>
      <c r="K15" s="287">
        <v>61</v>
      </c>
      <c r="L15" s="287">
        <v>40</v>
      </c>
      <c r="M15" s="287">
        <v>227</v>
      </c>
      <c r="N15" s="287">
        <v>109</v>
      </c>
      <c r="O15" s="374" t="s">
        <v>339</v>
      </c>
      <c r="P15" s="287">
        <v>84</v>
      </c>
      <c r="Q15" s="117" t="s">
        <v>135</v>
      </c>
      <c r="R15" s="118">
        <v>498</v>
      </c>
      <c r="S15" s="287">
        <v>72</v>
      </c>
      <c r="T15" s="287">
        <v>61</v>
      </c>
      <c r="U15" s="287">
        <v>51</v>
      </c>
      <c r="V15" s="287">
        <v>311</v>
      </c>
      <c r="W15" s="287">
        <v>55</v>
      </c>
      <c r="X15" s="117" t="s">
        <v>135</v>
      </c>
      <c r="Y15" s="118">
        <v>112</v>
      </c>
      <c r="Z15" s="287">
        <v>118</v>
      </c>
      <c r="AA15" s="287">
        <v>1030</v>
      </c>
      <c r="AB15" s="287">
        <v>35</v>
      </c>
      <c r="AC15" s="287">
        <v>28</v>
      </c>
      <c r="AD15" s="347">
        <v>121</v>
      </c>
    </row>
    <row r="16" spans="1:32" s="151" customFormat="1" ht="24.95" customHeight="1">
      <c r="A16" s="117" t="s">
        <v>136</v>
      </c>
      <c r="B16" s="118">
        <v>10906</v>
      </c>
      <c r="C16" s="287">
        <v>7384</v>
      </c>
      <c r="D16" s="287">
        <v>95</v>
      </c>
      <c r="E16" s="373" t="s">
        <v>339</v>
      </c>
      <c r="F16" s="287">
        <v>393</v>
      </c>
      <c r="G16" s="287">
        <v>7</v>
      </c>
      <c r="H16" s="287">
        <v>34</v>
      </c>
      <c r="I16" s="117" t="s">
        <v>136</v>
      </c>
      <c r="J16" s="118">
        <v>57</v>
      </c>
      <c r="K16" s="287">
        <v>54</v>
      </c>
      <c r="L16" s="287">
        <v>38</v>
      </c>
      <c r="M16" s="287">
        <v>232</v>
      </c>
      <c r="N16" s="287">
        <v>101</v>
      </c>
      <c r="O16" s="374" t="s">
        <v>339</v>
      </c>
      <c r="P16" s="287">
        <v>84</v>
      </c>
      <c r="Q16" s="117" t="s">
        <v>136</v>
      </c>
      <c r="R16" s="118">
        <v>554</v>
      </c>
      <c r="S16" s="287">
        <v>71</v>
      </c>
      <c r="T16" s="287">
        <v>62</v>
      </c>
      <c r="U16" s="287">
        <v>54</v>
      </c>
      <c r="V16" s="287">
        <v>296</v>
      </c>
      <c r="W16" s="287">
        <v>44</v>
      </c>
      <c r="X16" s="117" t="s">
        <v>136</v>
      </c>
      <c r="Y16" s="118">
        <v>99</v>
      </c>
      <c r="Z16" s="287">
        <v>107</v>
      </c>
      <c r="AA16" s="287">
        <v>989</v>
      </c>
      <c r="AB16" s="287">
        <v>28</v>
      </c>
      <c r="AC16" s="287">
        <v>29</v>
      </c>
      <c r="AD16" s="347">
        <v>94</v>
      </c>
    </row>
    <row r="17" spans="1:30" s="151" customFormat="1" ht="24.95" customHeight="1">
      <c r="A17" s="117" t="s">
        <v>137</v>
      </c>
      <c r="B17" s="118">
        <v>6427</v>
      </c>
      <c r="C17" s="287">
        <v>2782</v>
      </c>
      <c r="D17" s="287">
        <v>132</v>
      </c>
      <c r="E17" s="373" t="s">
        <v>339</v>
      </c>
      <c r="F17" s="287">
        <v>717</v>
      </c>
      <c r="G17" s="287">
        <v>7</v>
      </c>
      <c r="H17" s="287">
        <v>23</v>
      </c>
      <c r="I17" s="117" t="s">
        <v>137</v>
      </c>
      <c r="J17" s="118">
        <v>65</v>
      </c>
      <c r="K17" s="287">
        <v>46</v>
      </c>
      <c r="L17" s="287">
        <v>28</v>
      </c>
      <c r="M17" s="287">
        <v>198</v>
      </c>
      <c r="N17" s="287">
        <v>98</v>
      </c>
      <c r="O17" s="374" t="s">
        <v>339</v>
      </c>
      <c r="P17" s="287">
        <v>74</v>
      </c>
      <c r="Q17" s="117" t="s">
        <v>137</v>
      </c>
      <c r="R17" s="118">
        <v>485</v>
      </c>
      <c r="S17" s="287">
        <v>73</v>
      </c>
      <c r="T17" s="287">
        <v>49</v>
      </c>
      <c r="U17" s="287">
        <v>51</v>
      </c>
      <c r="V17" s="287">
        <v>282</v>
      </c>
      <c r="W17" s="287">
        <v>41</v>
      </c>
      <c r="X17" s="117" t="s">
        <v>137</v>
      </c>
      <c r="Y17" s="118">
        <v>75</v>
      </c>
      <c r="Z17" s="287">
        <v>83</v>
      </c>
      <c r="AA17" s="287">
        <v>965</v>
      </c>
      <c r="AB17" s="287">
        <v>20</v>
      </c>
      <c r="AC17" s="287">
        <v>25</v>
      </c>
      <c r="AD17" s="347">
        <v>108</v>
      </c>
    </row>
    <row r="18" spans="1:30" s="151" customFormat="1" ht="24.95" customHeight="1">
      <c r="A18" s="117" t="s">
        <v>138</v>
      </c>
      <c r="B18" s="118">
        <v>6682</v>
      </c>
      <c r="C18" s="287">
        <v>2861</v>
      </c>
      <c r="D18" s="287">
        <v>186</v>
      </c>
      <c r="E18" s="373" t="s">
        <v>339</v>
      </c>
      <c r="F18" s="287">
        <v>801</v>
      </c>
      <c r="G18" s="287">
        <v>6</v>
      </c>
      <c r="H18" s="287">
        <v>26</v>
      </c>
      <c r="I18" s="117" t="s">
        <v>138</v>
      </c>
      <c r="J18" s="118">
        <v>63</v>
      </c>
      <c r="K18" s="287">
        <v>57</v>
      </c>
      <c r="L18" s="287">
        <v>28</v>
      </c>
      <c r="M18" s="287">
        <v>196</v>
      </c>
      <c r="N18" s="287">
        <v>110</v>
      </c>
      <c r="O18" s="374" t="s">
        <v>339</v>
      </c>
      <c r="P18" s="287">
        <v>66</v>
      </c>
      <c r="Q18" s="117" t="s">
        <v>138</v>
      </c>
      <c r="R18" s="118">
        <v>491</v>
      </c>
      <c r="S18" s="287">
        <v>68</v>
      </c>
      <c r="T18" s="287">
        <v>44</v>
      </c>
      <c r="U18" s="287">
        <v>48</v>
      </c>
      <c r="V18" s="287">
        <v>309</v>
      </c>
      <c r="W18" s="287">
        <v>44</v>
      </c>
      <c r="X18" s="117" t="s">
        <v>138</v>
      </c>
      <c r="Y18" s="118">
        <v>71</v>
      </c>
      <c r="Z18" s="287">
        <v>77</v>
      </c>
      <c r="AA18" s="287">
        <v>949</v>
      </c>
      <c r="AB18" s="287">
        <v>21</v>
      </c>
      <c r="AC18" s="287">
        <v>26</v>
      </c>
      <c r="AD18" s="347">
        <v>134</v>
      </c>
    </row>
    <row r="19" spans="1:30" s="151" customFormat="1" ht="24.95" customHeight="1">
      <c r="A19" s="117" t="s">
        <v>139</v>
      </c>
      <c r="B19" s="118">
        <v>6938</v>
      </c>
      <c r="C19" s="287">
        <v>2863</v>
      </c>
      <c r="D19" s="287">
        <v>179</v>
      </c>
      <c r="E19" s="373" t="s">
        <v>339</v>
      </c>
      <c r="F19" s="287">
        <v>839</v>
      </c>
      <c r="G19" s="287">
        <v>8</v>
      </c>
      <c r="H19" s="287">
        <v>26</v>
      </c>
      <c r="I19" s="117" t="s">
        <v>139</v>
      </c>
      <c r="J19" s="118">
        <v>58</v>
      </c>
      <c r="K19" s="287">
        <v>56</v>
      </c>
      <c r="L19" s="287">
        <v>34</v>
      </c>
      <c r="M19" s="287">
        <v>244</v>
      </c>
      <c r="N19" s="287">
        <v>102</v>
      </c>
      <c r="O19" s="374" t="s">
        <v>339</v>
      </c>
      <c r="P19" s="287">
        <v>66</v>
      </c>
      <c r="Q19" s="117" t="s">
        <v>139</v>
      </c>
      <c r="R19" s="118">
        <v>406</v>
      </c>
      <c r="S19" s="287">
        <v>67</v>
      </c>
      <c r="T19" s="287">
        <v>49</v>
      </c>
      <c r="U19" s="287">
        <v>47</v>
      </c>
      <c r="V19" s="287">
        <v>387</v>
      </c>
      <c r="W19" s="287">
        <v>48</v>
      </c>
      <c r="X19" s="117" t="s">
        <v>139</v>
      </c>
      <c r="Y19" s="118">
        <v>83</v>
      </c>
      <c r="Z19" s="287">
        <v>82</v>
      </c>
      <c r="AA19" s="287">
        <v>1088</v>
      </c>
      <c r="AB19" s="287">
        <v>24</v>
      </c>
      <c r="AC19" s="287">
        <v>30</v>
      </c>
      <c r="AD19" s="347">
        <v>152</v>
      </c>
    </row>
    <row r="20" spans="1:30" s="151" customFormat="1" ht="24.95" customHeight="1">
      <c r="A20" s="117" t="s">
        <v>140</v>
      </c>
      <c r="B20" s="118">
        <v>7491</v>
      </c>
      <c r="C20" s="287">
        <v>3188</v>
      </c>
      <c r="D20" s="287">
        <v>247</v>
      </c>
      <c r="E20" s="373" t="s">
        <v>339</v>
      </c>
      <c r="F20" s="287">
        <v>1004</v>
      </c>
      <c r="G20" s="287">
        <v>9</v>
      </c>
      <c r="H20" s="287">
        <v>9</v>
      </c>
      <c r="I20" s="117" t="s">
        <v>140</v>
      </c>
      <c r="J20" s="118">
        <v>76</v>
      </c>
      <c r="K20" s="287">
        <v>59</v>
      </c>
      <c r="L20" s="287">
        <v>42</v>
      </c>
      <c r="M20" s="287">
        <v>245</v>
      </c>
      <c r="N20" s="287">
        <v>109</v>
      </c>
      <c r="O20" s="374" t="s">
        <v>339</v>
      </c>
      <c r="P20" s="287">
        <v>78</v>
      </c>
      <c r="Q20" s="117" t="s">
        <v>140</v>
      </c>
      <c r="R20" s="118">
        <v>423</v>
      </c>
      <c r="S20" s="287">
        <v>55</v>
      </c>
      <c r="T20" s="287">
        <v>55</v>
      </c>
      <c r="U20" s="287">
        <v>49</v>
      </c>
      <c r="V20" s="287">
        <v>391</v>
      </c>
      <c r="W20" s="287">
        <v>55</v>
      </c>
      <c r="X20" s="117" t="s">
        <v>140</v>
      </c>
      <c r="Y20" s="118">
        <v>95</v>
      </c>
      <c r="Z20" s="287">
        <v>92</v>
      </c>
      <c r="AA20" s="287">
        <v>969</v>
      </c>
      <c r="AB20" s="287">
        <v>27</v>
      </c>
      <c r="AC20" s="287">
        <v>38</v>
      </c>
      <c r="AD20" s="347">
        <v>176</v>
      </c>
    </row>
    <row r="21" spans="1:30" s="151" customFormat="1" ht="24.95" customHeight="1">
      <c r="A21" s="117" t="s">
        <v>141</v>
      </c>
      <c r="B21" s="118">
        <v>6967</v>
      </c>
      <c r="C21" s="287">
        <v>3282</v>
      </c>
      <c r="D21" s="287">
        <v>320</v>
      </c>
      <c r="E21" s="373" t="s">
        <v>339</v>
      </c>
      <c r="F21" s="287">
        <v>430</v>
      </c>
      <c r="G21" s="287">
        <v>8</v>
      </c>
      <c r="H21" s="287">
        <v>26</v>
      </c>
      <c r="I21" s="117" t="s">
        <v>141</v>
      </c>
      <c r="J21" s="118">
        <v>68</v>
      </c>
      <c r="K21" s="287">
        <v>58</v>
      </c>
      <c r="L21" s="287">
        <v>44</v>
      </c>
      <c r="M21" s="287">
        <v>189</v>
      </c>
      <c r="N21" s="287">
        <v>118</v>
      </c>
      <c r="O21" s="374" t="s">
        <v>339</v>
      </c>
      <c r="P21" s="287">
        <v>77</v>
      </c>
      <c r="Q21" s="117" t="s">
        <v>141</v>
      </c>
      <c r="R21" s="118">
        <v>386</v>
      </c>
      <c r="S21" s="287">
        <v>65</v>
      </c>
      <c r="T21" s="287">
        <v>52</v>
      </c>
      <c r="U21" s="287">
        <v>46</v>
      </c>
      <c r="V21" s="287">
        <v>323</v>
      </c>
      <c r="W21" s="287">
        <v>53</v>
      </c>
      <c r="X21" s="117" t="s">
        <v>141</v>
      </c>
      <c r="Y21" s="118">
        <v>98</v>
      </c>
      <c r="Z21" s="287">
        <v>92</v>
      </c>
      <c r="AA21" s="287">
        <v>993</v>
      </c>
      <c r="AB21" s="287">
        <v>25</v>
      </c>
      <c r="AC21" s="287">
        <v>36</v>
      </c>
      <c r="AD21" s="347">
        <v>178</v>
      </c>
    </row>
    <row r="22" spans="1:30" s="151" customFormat="1" ht="24.95" customHeight="1">
      <c r="A22" s="117" t="s">
        <v>142</v>
      </c>
      <c r="B22" s="118">
        <v>6103</v>
      </c>
      <c r="C22" s="287">
        <v>2901</v>
      </c>
      <c r="D22" s="287">
        <v>251</v>
      </c>
      <c r="E22" s="373" t="s">
        <v>339</v>
      </c>
      <c r="F22" s="287">
        <v>329</v>
      </c>
      <c r="G22" s="287">
        <v>6</v>
      </c>
      <c r="H22" s="287">
        <v>15</v>
      </c>
      <c r="I22" s="117" t="s">
        <v>142</v>
      </c>
      <c r="J22" s="118">
        <v>46</v>
      </c>
      <c r="K22" s="287">
        <v>46</v>
      </c>
      <c r="L22" s="287">
        <v>32</v>
      </c>
      <c r="M22" s="287">
        <v>220</v>
      </c>
      <c r="N22" s="287">
        <v>81</v>
      </c>
      <c r="O22" s="374" t="s">
        <v>339</v>
      </c>
      <c r="P22" s="287">
        <v>90</v>
      </c>
      <c r="Q22" s="117" t="s">
        <v>142</v>
      </c>
      <c r="R22" s="118">
        <v>371</v>
      </c>
      <c r="S22" s="287">
        <v>90</v>
      </c>
      <c r="T22" s="287">
        <v>42</v>
      </c>
      <c r="U22" s="287">
        <v>45</v>
      </c>
      <c r="V22" s="287">
        <v>319</v>
      </c>
      <c r="W22" s="287">
        <v>40</v>
      </c>
      <c r="X22" s="117" t="s">
        <v>142</v>
      </c>
      <c r="Y22" s="118">
        <v>80</v>
      </c>
      <c r="Z22" s="287">
        <v>81</v>
      </c>
      <c r="AA22" s="287">
        <v>820</v>
      </c>
      <c r="AB22" s="287">
        <v>20</v>
      </c>
      <c r="AC22" s="287">
        <v>28</v>
      </c>
      <c r="AD22" s="347">
        <v>150</v>
      </c>
    </row>
    <row r="23" spans="1:30" s="151" customFormat="1" ht="24.95" customHeight="1">
      <c r="A23" s="117" t="s">
        <v>143</v>
      </c>
      <c r="B23" s="118">
        <v>6860</v>
      </c>
      <c r="C23" s="287">
        <v>3554</v>
      </c>
      <c r="D23" s="287">
        <v>205</v>
      </c>
      <c r="E23" s="373" t="s">
        <v>339</v>
      </c>
      <c r="F23" s="287">
        <v>313</v>
      </c>
      <c r="G23" s="287">
        <v>6</v>
      </c>
      <c r="H23" s="287">
        <v>34</v>
      </c>
      <c r="I23" s="117" t="s">
        <v>143</v>
      </c>
      <c r="J23" s="118">
        <v>46</v>
      </c>
      <c r="K23" s="287">
        <v>59</v>
      </c>
      <c r="L23" s="287">
        <v>27</v>
      </c>
      <c r="M23" s="287">
        <v>193</v>
      </c>
      <c r="N23" s="287">
        <v>80</v>
      </c>
      <c r="O23" s="374" t="s">
        <v>339</v>
      </c>
      <c r="P23" s="287">
        <v>80</v>
      </c>
      <c r="Q23" s="117" t="s">
        <v>143</v>
      </c>
      <c r="R23" s="118">
        <v>432</v>
      </c>
      <c r="S23" s="287">
        <v>108</v>
      </c>
      <c r="T23" s="287">
        <v>54</v>
      </c>
      <c r="U23" s="287">
        <v>46</v>
      </c>
      <c r="V23" s="287">
        <v>300</v>
      </c>
      <c r="W23" s="287">
        <v>39</v>
      </c>
      <c r="X23" s="117" t="s">
        <v>143</v>
      </c>
      <c r="Y23" s="118">
        <v>80</v>
      </c>
      <c r="Z23" s="287">
        <v>94</v>
      </c>
      <c r="AA23" s="287">
        <v>925</v>
      </c>
      <c r="AB23" s="287">
        <v>21</v>
      </c>
      <c r="AC23" s="287">
        <v>25</v>
      </c>
      <c r="AD23" s="347">
        <v>139</v>
      </c>
    </row>
    <row r="24" spans="1:30" s="152" customFormat="1" ht="24.95" customHeight="1">
      <c r="A24" s="129" t="s">
        <v>144</v>
      </c>
      <c r="B24" s="321">
        <v>13679</v>
      </c>
      <c r="C24" s="289">
        <v>10286</v>
      </c>
      <c r="D24" s="289">
        <v>110</v>
      </c>
      <c r="E24" s="376" t="s">
        <v>339</v>
      </c>
      <c r="F24" s="289">
        <v>294</v>
      </c>
      <c r="G24" s="289">
        <v>7</v>
      </c>
      <c r="H24" s="289">
        <v>26</v>
      </c>
      <c r="I24" s="129" t="s">
        <v>144</v>
      </c>
      <c r="J24" s="321">
        <v>49</v>
      </c>
      <c r="K24" s="289">
        <v>65</v>
      </c>
      <c r="L24" s="289">
        <v>32</v>
      </c>
      <c r="M24" s="289">
        <v>192</v>
      </c>
      <c r="N24" s="289">
        <v>93</v>
      </c>
      <c r="O24" s="376" t="s">
        <v>339</v>
      </c>
      <c r="P24" s="289">
        <v>86</v>
      </c>
      <c r="Q24" s="129" t="s">
        <v>144</v>
      </c>
      <c r="R24" s="321">
        <v>453</v>
      </c>
      <c r="S24" s="289">
        <v>111</v>
      </c>
      <c r="T24" s="289">
        <v>66</v>
      </c>
      <c r="U24" s="289">
        <v>47</v>
      </c>
      <c r="V24" s="289">
        <v>318</v>
      </c>
      <c r="W24" s="289">
        <v>52</v>
      </c>
      <c r="X24" s="129" t="s">
        <v>144</v>
      </c>
      <c r="Y24" s="321">
        <v>108</v>
      </c>
      <c r="Z24" s="289">
        <v>119</v>
      </c>
      <c r="AA24" s="289">
        <v>952</v>
      </c>
      <c r="AB24" s="289">
        <v>26</v>
      </c>
      <c r="AC24" s="289">
        <v>27</v>
      </c>
      <c r="AD24" s="348">
        <v>160</v>
      </c>
    </row>
    <row r="25" spans="1:30" ht="15.95" customHeight="1">
      <c r="A25" s="133" t="s">
        <v>190</v>
      </c>
      <c r="B25" s="153"/>
      <c r="C25" s="154"/>
      <c r="D25" s="154"/>
      <c r="E25" s="154"/>
      <c r="F25" s="154"/>
      <c r="G25" s="154"/>
      <c r="H25" s="154"/>
      <c r="I25" s="322" t="s">
        <v>397</v>
      </c>
      <c r="J25" s="154"/>
      <c r="K25" s="155"/>
      <c r="L25" s="155"/>
      <c r="M25" s="155"/>
      <c r="N25" s="138"/>
      <c r="O25" s="155"/>
      <c r="P25" s="30"/>
      <c r="Q25" s="30" t="s">
        <v>397</v>
      </c>
      <c r="R25" s="30"/>
      <c r="S25" s="30"/>
      <c r="T25" s="30"/>
      <c r="U25" s="30"/>
      <c r="V25" s="155"/>
      <c r="W25" s="30"/>
      <c r="X25" s="30" t="s">
        <v>396</v>
      </c>
      <c r="Y25" s="30"/>
      <c r="Z25" s="30"/>
      <c r="AA25" s="30"/>
    </row>
    <row r="26" spans="1:30" ht="15.75" customHeight="1">
      <c r="A26" s="156"/>
      <c r="B26" s="157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7"/>
      <c r="O26" s="156"/>
      <c r="P26" s="156"/>
      <c r="Q26" s="156"/>
      <c r="R26" s="156"/>
      <c r="S26" s="156"/>
      <c r="T26" s="156"/>
      <c r="U26" s="156"/>
    </row>
  </sheetData>
  <mergeCells count="38">
    <mergeCell ref="X3:AD3"/>
    <mergeCell ref="X4:AD4"/>
    <mergeCell ref="A3:H3"/>
    <mergeCell ref="A4:H4"/>
    <mergeCell ref="I3:P3"/>
    <mergeCell ref="I4:P4"/>
    <mergeCell ref="Q3:W3"/>
    <mergeCell ref="Q4:W4"/>
    <mergeCell ref="R7:R8"/>
    <mergeCell ref="S7:S8"/>
    <mergeCell ref="J7:J8"/>
    <mergeCell ref="K7:K8"/>
    <mergeCell ref="L7:L8"/>
    <mergeCell ref="M7:M8"/>
    <mergeCell ref="Q6:Q8"/>
    <mergeCell ref="P7:P8"/>
    <mergeCell ref="A6:A8"/>
    <mergeCell ref="C7:C8"/>
    <mergeCell ref="D7:D8"/>
    <mergeCell ref="E7:E8"/>
    <mergeCell ref="F7:F8"/>
    <mergeCell ref="G7:G8"/>
    <mergeCell ref="H7:H8"/>
    <mergeCell ref="B7:B8"/>
    <mergeCell ref="N7:N8"/>
    <mergeCell ref="O7:O8"/>
    <mergeCell ref="I6:I8"/>
    <mergeCell ref="AC7:AC8"/>
    <mergeCell ref="AD7:AD8"/>
    <mergeCell ref="T7:T8"/>
    <mergeCell ref="U7:U8"/>
    <mergeCell ref="V7:V8"/>
    <mergeCell ref="W7:W8"/>
    <mergeCell ref="Y7:Y8"/>
    <mergeCell ref="X6:X8"/>
    <mergeCell ref="Z7:Z8"/>
    <mergeCell ref="AA7:AA8"/>
    <mergeCell ref="AB7:AB8"/>
  </mergeCells>
  <phoneticPr fontId="7" type="noConversion"/>
  <printOptions horizontalCentered="1"/>
  <pageMargins left="0.55118110236220474" right="0.55118110236220474" top="0.51181102362204722" bottom="0.39370078740157483" header="0.74803149606299213" footer="0.15748031496062992"/>
  <pageSetup paperSize="9" scale="92" orientation="portrait" horizontalDpi="4294967294" verticalDpi="4294967294" r:id="rId1"/>
  <headerFooter alignWithMargins="0"/>
  <colBreaks count="2" manualBreakCount="2">
    <brk id="8" max="23" man="1"/>
    <brk id="16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0379C-97E0-4519-AFA6-3067F3248C78}">
  <dimension ref="A1:V13"/>
  <sheetViews>
    <sheetView view="pageBreakPreview" zoomScaleNormal="70" zoomScaleSheetLayoutView="100" workbookViewId="0">
      <selection activeCell="F19" sqref="F19"/>
    </sheetView>
  </sheetViews>
  <sheetFormatPr defaultColWidth="8.625" defaultRowHeight="15.75"/>
  <cols>
    <col min="1" max="1" width="9.625" style="46" customWidth="1"/>
    <col min="2" max="8" width="10.625" style="46" customWidth="1"/>
    <col min="9" max="9" width="9.625" style="46" customWidth="1"/>
    <col min="10" max="10" width="10.5" style="158" customWidth="1"/>
    <col min="11" max="16" width="10.5" style="46" customWidth="1"/>
    <col min="17" max="17" width="9.625" style="46" customWidth="1"/>
    <col min="18" max="22" width="14.625" style="46" customWidth="1"/>
    <col min="23" max="16384" width="8.625" style="46"/>
  </cols>
  <sheetData>
    <row r="1" spans="1:22" ht="5.0999999999999996" customHeight="1">
      <c r="A1" s="7"/>
      <c r="B1" s="7"/>
      <c r="C1" s="7"/>
      <c r="D1" s="7"/>
      <c r="E1" s="7"/>
      <c r="F1" s="7"/>
      <c r="G1" s="7"/>
      <c r="H1" s="7"/>
      <c r="I1" s="7"/>
      <c r="J1" s="13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s="137" customFormat="1" ht="20.45" customHeight="1">
      <c r="A3" s="394" t="s">
        <v>402</v>
      </c>
      <c r="B3" s="394"/>
      <c r="C3" s="394"/>
      <c r="D3" s="394"/>
      <c r="E3" s="394"/>
      <c r="F3" s="394"/>
      <c r="G3" s="394"/>
      <c r="H3" s="394"/>
      <c r="I3" s="394" t="s">
        <v>395</v>
      </c>
      <c r="J3" s="394"/>
      <c r="K3" s="394"/>
      <c r="L3" s="394"/>
      <c r="M3" s="394"/>
      <c r="N3" s="394"/>
      <c r="O3" s="394"/>
      <c r="P3" s="394"/>
      <c r="Q3" s="394" t="s">
        <v>395</v>
      </c>
      <c r="R3" s="394"/>
      <c r="S3" s="394"/>
      <c r="T3" s="394"/>
      <c r="U3" s="394"/>
      <c r="V3" s="394"/>
    </row>
    <row r="4" spans="1:22" s="137" customFormat="1" ht="20.100000000000001" customHeight="1">
      <c r="A4" s="395" t="s">
        <v>146</v>
      </c>
      <c r="B4" s="395"/>
      <c r="C4" s="395"/>
      <c r="D4" s="395"/>
      <c r="E4" s="395"/>
      <c r="F4" s="395"/>
      <c r="G4" s="395"/>
      <c r="H4" s="395"/>
      <c r="I4" s="395" t="s">
        <v>147</v>
      </c>
      <c r="J4" s="395"/>
      <c r="K4" s="395"/>
      <c r="L4" s="395"/>
      <c r="M4" s="395"/>
      <c r="N4" s="395"/>
      <c r="O4" s="395"/>
      <c r="P4" s="395"/>
      <c r="Q4" s="395" t="s">
        <v>147</v>
      </c>
      <c r="R4" s="395"/>
      <c r="S4" s="395"/>
      <c r="T4" s="395"/>
      <c r="U4" s="395"/>
      <c r="V4" s="395"/>
    </row>
    <row r="5" spans="1:22" ht="20.100000000000001" customHeight="1">
      <c r="A5" s="4" t="s">
        <v>114</v>
      </c>
      <c r="B5" s="4"/>
      <c r="C5" s="8"/>
      <c r="D5" s="8"/>
      <c r="E5" s="8"/>
      <c r="F5" s="8"/>
      <c r="G5" s="8"/>
      <c r="H5" s="3" t="s">
        <v>115</v>
      </c>
      <c r="I5" s="4" t="s">
        <v>114</v>
      </c>
      <c r="J5" s="138"/>
      <c r="K5" s="8"/>
      <c r="L5" s="8"/>
      <c r="M5" s="4"/>
      <c r="N5" s="4"/>
      <c r="O5" s="4"/>
      <c r="P5" s="3" t="s">
        <v>115</v>
      </c>
      <c r="Q5" s="4" t="s">
        <v>114</v>
      </c>
      <c r="R5" s="8"/>
      <c r="S5" s="8"/>
      <c r="T5" s="4"/>
      <c r="U5" s="4"/>
      <c r="V5" s="3" t="s">
        <v>115</v>
      </c>
    </row>
    <row r="6" spans="1:22" s="47" customFormat="1" ht="18.600000000000001" customHeight="1">
      <c r="A6" s="396" t="s">
        <v>148</v>
      </c>
      <c r="B6" s="385" t="s">
        <v>149</v>
      </c>
      <c r="C6" s="61" t="s">
        <v>150</v>
      </c>
      <c r="D6" s="61" t="s">
        <v>151</v>
      </c>
      <c r="E6" s="61" t="s">
        <v>152</v>
      </c>
      <c r="F6" s="384" t="s">
        <v>153</v>
      </c>
      <c r="G6" s="384" t="s">
        <v>154</v>
      </c>
      <c r="H6" s="61" t="s">
        <v>155</v>
      </c>
      <c r="I6" s="396" t="s">
        <v>148</v>
      </c>
      <c r="J6" s="139" t="s">
        <v>156</v>
      </c>
      <c r="K6" s="385" t="s">
        <v>157</v>
      </c>
      <c r="L6" s="61" t="s">
        <v>158</v>
      </c>
      <c r="M6" s="61" t="s">
        <v>159</v>
      </c>
      <c r="N6" s="384" t="s">
        <v>160</v>
      </c>
      <c r="O6" s="384" t="s">
        <v>161</v>
      </c>
      <c r="P6" s="61" t="s">
        <v>162</v>
      </c>
      <c r="Q6" s="396" t="s">
        <v>148</v>
      </c>
      <c r="R6" s="385" t="s">
        <v>163</v>
      </c>
      <c r="S6" s="61" t="s">
        <v>164</v>
      </c>
      <c r="T6" s="61" t="s">
        <v>165</v>
      </c>
      <c r="U6" s="61" t="s">
        <v>166</v>
      </c>
      <c r="V6" s="61" t="s">
        <v>167</v>
      </c>
    </row>
    <row r="7" spans="1:22" ht="19.5" customHeight="1">
      <c r="A7" s="397"/>
      <c r="B7" s="62"/>
      <c r="C7" s="378"/>
      <c r="D7" s="378"/>
      <c r="E7" s="378"/>
      <c r="F7" s="387"/>
      <c r="G7" s="141"/>
      <c r="H7" s="380" t="s">
        <v>168</v>
      </c>
      <c r="I7" s="397"/>
      <c r="J7" s="143"/>
      <c r="K7" s="62" t="s">
        <v>169</v>
      </c>
      <c r="L7" s="144"/>
      <c r="M7" s="378" t="s">
        <v>21</v>
      </c>
      <c r="N7" s="141"/>
      <c r="O7" s="380" t="s">
        <v>170</v>
      </c>
      <c r="P7" s="378"/>
      <c r="Q7" s="397"/>
      <c r="R7" s="62"/>
      <c r="S7" s="378"/>
      <c r="T7" s="378"/>
      <c r="U7" s="378" t="s">
        <v>171</v>
      </c>
      <c r="V7" s="378"/>
    </row>
    <row r="8" spans="1:22" s="47" customFormat="1" ht="14.25" customHeight="1">
      <c r="A8" s="398"/>
      <c r="B8" s="382" t="s">
        <v>30</v>
      </c>
      <c r="C8" s="379" t="s">
        <v>172</v>
      </c>
      <c r="D8" s="379" t="s">
        <v>173</v>
      </c>
      <c r="E8" s="379" t="s">
        <v>174</v>
      </c>
      <c r="F8" s="383" t="s">
        <v>175</v>
      </c>
      <c r="G8" s="386" t="s">
        <v>176</v>
      </c>
      <c r="H8" s="381" t="s">
        <v>177</v>
      </c>
      <c r="I8" s="398"/>
      <c r="J8" s="147" t="s">
        <v>178</v>
      </c>
      <c r="K8" s="382" t="s">
        <v>179</v>
      </c>
      <c r="L8" s="379" t="s">
        <v>180</v>
      </c>
      <c r="M8" s="379" t="s">
        <v>181</v>
      </c>
      <c r="N8" s="386" t="s">
        <v>182</v>
      </c>
      <c r="O8" s="383" t="s">
        <v>183</v>
      </c>
      <c r="P8" s="379" t="s">
        <v>184</v>
      </c>
      <c r="Q8" s="398"/>
      <c r="R8" s="382" t="s">
        <v>185</v>
      </c>
      <c r="S8" s="379" t="s">
        <v>186</v>
      </c>
      <c r="T8" s="379" t="s">
        <v>187</v>
      </c>
      <c r="U8" s="379" t="s">
        <v>188</v>
      </c>
      <c r="V8" s="379" t="s">
        <v>189</v>
      </c>
    </row>
    <row r="9" spans="1:22" s="148" customFormat="1" ht="24.95" customHeight="1">
      <c r="A9" s="388">
        <v>2018</v>
      </c>
      <c r="B9" s="389">
        <v>83892</v>
      </c>
      <c r="C9" s="390">
        <v>42117</v>
      </c>
      <c r="D9" s="390">
        <v>7144</v>
      </c>
      <c r="E9" s="390">
        <v>1104</v>
      </c>
      <c r="F9" s="390">
        <v>1196</v>
      </c>
      <c r="G9" s="390">
        <v>494</v>
      </c>
      <c r="H9" s="391">
        <v>3264</v>
      </c>
      <c r="I9" s="388">
        <v>2018</v>
      </c>
      <c r="J9" s="390">
        <v>4790</v>
      </c>
      <c r="K9" s="390">
        <v>1345</v>
      </c>
      <c r="L9" s="390">
        <v>1030</v>
      </c>
      <c r="M9" s="390">
        <v>1340</v>
      </c>
      <c r="N9" s="390">
        <v>241</v>
      </c>
      <c r="O9" s="390">
        <v>817</v>
      </c>
      <c r="P9" s="391">
        <v>103</v>
      </c>
      <c r="Q9" s="117">
        <v>2018</v>
      </c>
      <c r="R9" s="120">
        <v>4135</v>
      </c>
      <c r="S9" s="120">
        <v>1531</v>
      </c>
      <c r="T9" s="120">
        <v>12176</v>
      </c>
      <c r="U9" s="120">
        <v>330</v>
      </c>
      <c r="V9" s="391">
        <v>121</v>
      </c>
    </row>
    <row r="10" spans="1:22" s="148" customFormat="1" ht="24.95" customHeight="1">
      <c r="A10" s="117">
        <v>2019</v>
      </c>
      <c r="B10" s="118">
        <v>77948</v>
      </c>
      <c r="C10" s="120">
        <v>34346</v>
      </c>
      <c r="D10" s="120">
        <v>7064</v>
      </c>
      <c r="E10" s="120">
        <v>734</v>
      </c>
      <c r="F10" s="120">
        <v>766</v>
      </c>
      <c r="G10" s="120">
        <v>539</v>
      </c>
      <c r="H10" s="149">
        <v>4440</v>
      </c>
      <c r="I10" s="117">
        <v>2019</v>
      </c>
      <c r="J10" s="120">
        <v>4790</v>
      </c>
      <c r="K10" s="120">
        <v>1230</v>
      </c>
      <c r="L10" s="120">
        <v>1584</v>
      </c>
      <c r="M10" s="120">
        <v>1366</v>
      </c>
      <c r="N10" s="120" t="s">
        <v>339</v>
      </c>
      <c r="O10" s="120">
        <v>801</v>
      </c>
      <c r="P10" s="149">
        <v>103</v>
      </c>
      <c r="Q10" s="117">
        <v>2019</v>
      </c>
      <c r="R10" s="120">
        <v>4046</v>
      </c>
      <c r="S10" s="120">
        <v>1579</v>
      </c>
      <c r="T10" s="120">
        <v>13529</v>
      </c>
      <c r="U10" s="120">
        <v>870</v>
      </c>
      <c r="V10" s="149">
        <v>161</v>
      </c>
    </row>
    <row r="11" spans="1:22" s="150" customFormat="1" ht="24.95" customHeight="1">
      <c r="A11" s="129">
        <v>2020</v>
      </c>
      <c r="B11" s="321">
        <v>82464</v>
      </c>
      <c r="C11" s="309">
        <v>36638</v>
      </c>
      <c r="D11" s="309">
        <v>6450</v>
      </c>
      <c r="E11" s="309">
        <v>723</v>
      </c>
      <c r="F11" s="309">
        <v>696</v>
      </c>
      <c r="G11" s="309">
        <v>474</v>
      </c>
      <c r="H11" s="349">
        <v>5672</v>
      </c>
      <c r="I11" s="129">
        <v>2020</v>
      </c>
      <c r="J11" s="309">
        <v>6277</v>
      </c>
      <c r="K11" s="309">
        <v>1008</v>
      </c>
      <c r="L11" s="309">
        <v>1612</v>
      </c>
      <c r="M11" s="309">
        <v>1314</v>
      </c>
      <c r="N11" s="309" t="s">
        <v>339</v>
      </c>
      <c r="O11" s="309">
        <v>847</v>
      </c>
      <c r="P11" s="349">
        <v>109</v>
      </c>
      <c r="Q11" s="129">
        <v>2020</v>
      </c>
      <c r="R11" s="309">
        <v>3988</v>
      </c>
      <c r="S11" s="309">
        <v>1550</v>
      </c>
      <c r="T11" s="309">
        <v>14034</v>
      </c>
      <c r="U11" s="309">
        <v>908</v>
      </c>
      <c r="V11" s="349">
        <v>164</v>
      </c>
    </row>
    <row r="12" spans="1:22" ht="15.95" customHeight="1">
      <c r="A12" s="133" t="s">
        <v>190</v>
      </c>
      <c r="B12" s="153"/>
      <c r="C12" s="154"/>
      <c r="D12" s="154"/>
      <c r="E12" s="154"/>
      <c r="F12" s="155"/>
      <c r="G12" s="155"/>
      <c r="H12" s="155"/>
      <c r="I12" s="133" t="s">
        <v>190</v>
      </c>
      <c r="J12" s="138"/>
      <c r="K12" s="155"/>
      <c r="L12" s="393"/>
      <c r="M12" s="393"/>
      <c r="N12" s="393"/>
      <c r="O12" s="393"/>
      <c r="P12" s="393"/>
      <c r="Q12" s="133" t="s">
        <v>190</v>
      </c>
      <c r="R12" s="155"/>
      <c r="S12" s="393"/>
      <c r="T12" s="393"/>
      <c r="U12" s="393"/>
      <c r="V12" s="393"/>
    </row>
    <row r="13" spans="1:22" ht="15.75" customHeight="1">
      <c r="A13" s="156"/>
      <c r="B13" s="157"/>
      <c r="C13" s="156"/>
      <c r="D13" s="156"/>
      <c r="E13" s="156"/>
      <c r="F13" s="156"/>
      <c r="G13" s="156"/>
      <c r="H13" s="156"/>
      <c r="I13" s="156"/>
      <c r="J13" s="157"/>
      <c r="K13" s="156"/>
      <c r="L13" s="156"/>
      <c r="M13" s="156"/>
      <c r="N13" s="156"/>
      <c r="O13" s="156"/>
      <c r="P13" s="156"/>
    </row>
  </sheetData>
  <mergeCells count="11">
    <mergeCell ref="A6:A8"/>
    <mergeCell ref="I6:I8"/>
    <mergeCell ref="Q6:Q8"/>
    <mergeCell ref="L12:P12"/>
    <mergeCell ref="S12:V12"/>
    <mergeCell ref="A3:H3"/>
    <mergeCell ref="I3:P3"/>
    <mergeCell ref="Q3:V3"/>
    <mergeCell ref="A4:H4"/>
    <mergeCell ref="I4:P4"/>
    <mergeCell ref="Q4:V4"/>
  </mergeCells>
  <phoneticPr fontId="7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view="pageBreakPreview" zoomScaleSheetLayoutView="100" workbookViewId="0">
      <selection activeCell="E28" sqref="E28"/>
    </sheetView>
  </sheetViews>
  <sheetFormatPr defaultColWidth="8.625" defaultRowHeight="15.75"/>
  <cols>
    <col min="1" max="2" width="10.625" style="159" customWidth="1"/>
    <col min="3" max="3" width="16.625" style="159" customWidth="1"/>
    <col min="4" max="4" width="10.625" style="159" customWidth="1"/>
    <col min="5" max="5" width="13.625" style="159" customWidth="1"/>
    <col min="6" max="6" width="10.625" style="159" customWidth="1"/>
    <col min="7" max="7" width="12.625" style="159" customWidth="1"/>
    <col min="8" max="16384" width="8.625" style="159"/>
  </cols>
  <sheetData>
    <row r="1" spans="1:8" ht="5.0999999999999996" customHeight="1"/>
    <row r="2" spans="1:8" ht="50.1" customHeight="1">
      <c r="A2" s="160"/>
      <c r="B2" s="160"/>
      <c r="C2" s="160"/>
      <c r="D2" s="160"/>
      <c r="E2" s="160"/>
      <c r="F2" s="160"/>
      <c r="G2" s="160"/>
    </row>
    <row r="3" spans="1:8" s="161" customFormat="1" ht="21" customHeight="1">
      <c r="A3" s="408" t="s">
        <v>191</v>
      </c>
      <c r="B3" s="409"/>
      <c r="C3" s="409"/>
      <c r="D3" s="409"/>
      <c r="E3" s="409"/>
      <c r="F3" s="409"/>
      <c r="G3" s="409"/>
    </row>
    <row r="4" spans="1:8" s="161" customFormat="1" ht="20.100000000000001" customHeight="1">
      <c r="A4" s="410" t="s">
        <v>192</v>
      </c>
      <c r="B4" s="411"/>
      <c r="C4" s="411"/>
      <c r="D4" s="411"/>
      <c r="E4" s="411"/>
      <c r="F4" s="411"/>
      <c r="G4" s="411"/>
    </row>
    <row r="5" spans="1:8" ht="20.100000000000001" customHeight="1">
      <c r="A5" s="162" t="s">
        <v>193</v>
      </c>
      <c r="B5" s="163"/>
      <c r="C5" s="164"/>
      <c r="D5" s="412"/>
      <c r="E5" s="412"/>
      <c r="F5" s="162"/>
      <c r="G5" s="165" t="s">
        <v>194</v>
      </c>
    </row>
    <row r="6" spans="1:8" s="166" customFormat="1" ht="21" customHeight="1">
      <c r="A6" s="413" t="s">
        <v>195</v>
      </c>
      <c r="B6" s="416" t="s">
        <v>196</v>
      </c>
      <c r="C6" s="417"/>
      <c r="D6" s="417" t="s">
        <v>197</v>
      </c>
      <c r="E6" s="417"/>
      <c r="F6" s="417" t="s">
        <v>198</v>
      </c>
      <c r="G6" s="417"/>
    </row>
    <row r="7" spans="1:8" s="166" customFormat="1" ht="17.25" customHeight="1">
      <c r="A7" s="414"/>
      <c r="B7" s="167" t="s">
        <v>199</v>
      </c>
      <c r="C7" s="168"/>
      <c r="D7" s="169" t="s">
        <v>200</v>
      </c>
      <c r="E7" s="168"/>
      <c r="F7" s="169" t="s">
        <v>201</v>
      </c>
      <c r="G7" s="168"/>
    </row>
    <row r="8" spans="1:8" s="166" customFormat="1" ht="21" customHeight="1">
      <c r="A8" s="414"/>
      <c r="B8" s="354" t="s">
        <v>202</v>
      </c>
      <c r="C8" s="170" t="s">
        <v>203</v>
      </c>
      <c r="D8" s="355" t="s">
        <v>202</v>
      </c>
      <c r="E8" s="170" t="s">
        <v>204</v>
      </c>
      <c r="F8" s="355" t="s">
        <v>202</v>
      </c>
      <c r="G8" s="170" t="s">
        <v>204</v>
      </c>
    </row>
    <row r="9" spans="1:8" ht="23.25" customHeight="1">
      <c r="A9" s="415"/>
      <c r="B9" s="171" t="s">
        <v>205</v>
      </c>
      <c r="C9" s="172" t="s">
        <v>206</v>
      </c>
      <c r="D9" s="173" t="s">
        <v>205</v>
      </c>
      <c r="E9" s="172" t="s">
        <v>207</v>
      </c>
      <c r="F9" s="173" t="s">
        <v>205</v>
      </c>
      <c r="G9" s="172" t="s">
        <v>207</v>
      </c>
    </row>
    <row r="10" spans="1:8" s="178" customFormat="1" ht="30" customHeight="1">
      <c r="A10" s="174">
        <v>2019</v>
      </c>
      <c r="B10" s="175">
        <v>1</v>
      </c>
      <c r="C10" s="179">
        <v>75821</v>
      </c>
      <c r="D10" s="175">
        <v>26</v>
      </c>
      <c r="E10" s="175">
        <v>7500</v>
      </c>
      <c r="F10" s="175">
        <v>39</v>
      </c>
      <c r="G10" s="176">
        <v>22380</v>
      </c>
      <c r="H10" s="177"/>
    </row>
    <row r="11" spans="1:8" s="181" customFormat="1" ht="30" customHeight="1">
      <c r="A11" s="174">
        <v>2020</v>
      </c>
      <c r="B11" s="175">
        <v>1</v>
      </c>
      <c r="C11" s="179">
        <v>77502</v>
      </c>
      <c r="D11" s="175">
        <v>26</v>
      </c>
      <c r="E11" s="175">
        <v>7515</v>
      </c>
      <c r="F11" s="175">
        <v>39</v>
      </c>
      <c r="G11" s="176">
        <v>19470</v>
      </c>
      <c r="H11" s="180"/>
    </row>
    <row r="12" spans="1:8" s="178" customFormat="1" ht="30" customHeight="1">
      <c r="A12" s="174">
        <v>2021</v>
      </c>
      <c r="B12" s="175">
        <v>1</v>
      </c>
      <c r="C12" s="179">
        <v>76187</v>
      </c>
      <c r="D12" s="175">
        <v>26</v>
      </c>
      <c r="E12" s="175">
        <v>7769</v>
      </c>
      <c r="F12" s="175">
        <v>39</v>
      </c>
      <c r="G12" s="176">
        <v>18804</v>
      </c>
      <c r="H12" s="177"/>
    </row>
    <row r="13" spans="1:8" s="178" customFormat="1" ht="30" customHeight="1">
      <c r="A13" s="174">
        <v>2022</v>
      </c>
      <c r="B13" s="175">
        <v>1</v>
      </c>
      <c r="C13" s="186">
        <v>78549</v>
      </c>
      <c r="D13" s="175">
        <v>24</v>
      </c>
      <c r="E13" s="175">
        <v>8015</v>
      </c>
      <c r="F13" s="175">
        <v>37</v>
      </c>
      <c r="G13" s="176">
        <v>18651</v>
      </c>
      <c r="H13" s="177"/>
    </row>
    <row r="14" spans="1:8" s="178" customFormat="1" ht="30" customHeight="1">
      <c r="A14" s="174">
        <v>2023</v>
      </c>
      <c r="B14" s="175">
        <v>1</v>
      </c>
      <c r="C14" s="186">
        <v>73138</v>
      </c>
      <c r="D14" s="175">
        <v>22</v>
      </c>
      <c r="E14" s="175">
        <v>7999</v>
      </c>
      <c r="F14" s="175">
        <v>37</v>
      </c>
      <c r="G14" s="176">
        <v>17751</v>
      </c>
      <c r="H14" s="177"/>
    </row>
    <row r="15" spans="1:8" s="181" customFormat="1" ht="30" customHeight="1">
      <c r="A15" s="182">
        <v>2024</v>
      </c>
      <c r="B15" s="183">
        <v>1</v>
      </c>
      <c r="C15" s="184">
        <v>72702</v>
      </c>
      <c r="D15" s="183">
        <v>23</v>
      </c>
      <c r="E15" s="183">
        <f>SUM(E16:E27)</f>
        <v>7974</v>
      </c>
      <c r="F15" s="183">
        <v>36</v>
      </c>
      <c r="G15" s="185">
        <f>SUM(G16:G27)</f>
        <v>17875</v>
      </c>
      <c r="H15" s="180"/>
    </row>
    <row r="16" spans="1:8" s="188" customFormat="1" ht="30" customHeight="1">
      <c r="A16" s="174" t="s">
        <v>208</v>
      </c>
      <c r="B16" s="175">
        <v>1</v>
      </c>
      <c r="C16" s="186">
        <v>12015</v>
      </c>
      <c r="D16" s="175">
        <v>23</v>
      </c>
      <c r="E16" s="175">
        <v>910</v>
      </c>
      <c r="F16" s="175">
        <v>36</v>
      </c>
      <c r="G16" s="176">
        <v>1408</v>
      </c>
      <c r="H16" s="187"/>
    </row>
    <row r="17" spans="1:8" s="188" customFormat="1" ht="30" customHeight="1">
      <c r="A17" s="174" t="s">
        <v>209</v>
      </c>
      <c r="B17" s="175">
        <v>1</v>
      </c>
      <c r="C17" s="186">
        <v>10406</v>
      </c>
      <c r="D17" s="175">
        <v>23</v>
      </c>
      <c r="E17" s="175">
        <v>753</v>
      </c>
      <c r="F17" s="175">
        <v>36</v>
      </c>
      <c r="G17" s="176">
        <v>1402</v>
      </c>
      <c r="H17" s="187"/>
    </row>
    <row r="18" spans="1:8" s="188" customFormat="1" ht="30" customHeight="1">
      <c r="A18" s="174" t="s">
        <v>210</v>
      </c>
      <c r="B18" s="175">
        <v>1</v>
      </c>
      <c r="C18" s="186">
        <v>8876</v>
      </c>
      <c r="D18" s="175">
        <v>23</v>
      </c>
      <c r="E18" s="175">
        <v>746</v>
      </c>
      <c r="F18" s="175">
        <v>36</v>
      </c>
      <c r="G18" s="176">
        <v>1464</v>
      </c>
      <c r="H18" s="187"/>
    </row>
    <row r="19" spans="1:8" s="188" customFormat="1" ht="30" customHeight="1">
      <c r="A19" s="174" t="s">
        <v>211</v>
      </c>
      <c r="B19" s="175">
        <v>1</v>
      </c>
      <c r="C19" s="186">
        <v>5453</v>
      </c>
      <c r="D19" s="175">
        <v>23</v>
      </c>
      <c r="E19" s="175">
        <v>733</v>
      </c>
      <c r="F19" s="175">
        <v>36</v>
      </c>
      <c r="G19" s="176">
        <v>1389</v>
      </c>
      <c r="H19" s="187"/>
    </row>
    <row r="20" spans="1:8" s="188" customFormat="1" ht="30" customHeight="1">
      <c r="A20" s="174" t="s">
        <v>212</v>
      </c>
      <c r="B20" s="175">
        <v>1</v>
      </c>
      <c r="C20" s="186">
        <v>4041</v>
      </c>
      <c r="D20" s="175">
        <v>23</v>
      </c>
      <c r="E20" s="175">
        <v>683</v>
      </c>
      <c r="F20" s="175">
        <v>36</v>
      </c>
      <c r="G20" s="176">
        <v>1437</v>
      </c>
      <c r="H20" s="187"/>
    </row>
    <row r="21" spans="1:8" s="188" customFormat="1" ht="30" customHeight="1">
      <c r="A21" s="174" t="s">
        <v>213</v>
      </c>
      <c r="B21" s="175">
        <v>1</v>
      </c>
      <c r="C21" s="186">
        <v>3277</v>
      </c>
      <c r="D21" s="175">
        <v>23</v>
      </c>
      <c r="E21" s="175">
        <v>601</v>
      </c>
      <c r="F21" s="175">
        <v>36</v>
      </c>
      <c r="G21" s="176">
        <v>1559</v>
      </c>
      <c r="H21" s="187"/>
    </row>
    <row r="22" spans="1:8" s="188" customFormat="1" ht="30" customHeight="1">
      <c r="A22" s="174" t="s">
        <v>214</v>
      </c>
      <c r="B22" s="175">
        <v>1</v>
      </c>
      <c r="C22" s="186">
        <v>3256</v>
      </c>
      <c r="D22" s="175">
        <v>23</v>
      </c>
      <c r="E22" s="175">
        <v>498</v>
      </c>
      <c r="F22" s="175">
        <v>36</v>
      </c>
      <c r="G22" s="176">
        <v>1572</v>
      </c>
      <c r="H22" s="187"/>
    </row>
    <row r="23" spans="1:8" s="188" customFormat="1" ht="30" customHeight="1">
      <c r="A23" s="174" t="s">
        <v>215</v>
      </c>
      <c r="B23" s="175">
        <v>1</v>
      </c>
      <c r="C23" s="186">
        <v>2915</v>
      </c>
      <c r="D23" s="175">
        <v>23</v>
      </c>
      <c r="E23" s="175">
        <v>449</v>
      </c>
      <c r="F23" s="175">
        <v>36</v>
      </c>
      <c r="G23" s="176">
        <v>1526</v>
      </c>
      <c r="H23" s="187"/>
    </row>
    <row r="24" spans="1:8" s="188" customFormat="1" ht="30" customHeight="1">
      <c r="A24" s="174" t="s">
        <v>216</v>
      </c>
      <c r="B24" s="175">
        <v>1</v>
      </c>
      <c r="C24" s="186">
        <v>2907</v>
      </c>
      <c r="D24" s="175">
        <v>23</v>
      </c>
      <c r="E24" s="175">
        <v>452</v>
      </c>
      <c r="F24" s="175">
        <v>36</v>
      </c>
      <c r="G24" s="176">
        <v>1585</v>
      </c>
      <c r="H24" s="187"/>
    </row>
    <row r="25" spans="1:8" s="188" customFormat="1" ht="30" customHeight="1">
      <c r="A25" s="174" t="s">
        <v>217</v>
      </c>
      <c r="B25" s="175">
        <v>1</v>
      </c>
      <c r="C25" s="186">
        <v>3419</v>
      </c>
      <c r="D25" s="175">
        <v>23</v>
      </c>
      <c r="E25" s="175">
        <v>609</v>
      </c>
      <c r="F25" s="175">
        <v>36</v>
      </c>
      <c r="G25" s="176">
        <v>1584</v>
      </c>
      <c r="H25" s="187"/>
    </row>
    <row r="26" spans="1:8" s="188" customFormat="1" ht="30" customHeight="1">
      <c r="A26" s="174" t="s">
        <v>218</v>
      </c>
      <c r="B26" s="175">
        <v>1</v>
      </c>
      <c r="C26" s="186">
        <v>5703</v>
      </c>
      <c r="D26" s="175">
        <v>23</v>
      </c>
      <c r="E26" s="175">
        <v>680</v>
      </c>
      <c r="F26" s="175">
        <v>36</v>
      </c>
      <c r="G26" s="176">
        <v>1516</v>
      </c>
      <c r="H26" s="187"/>
    </row>
    <row r="27" spans="1:8" s="188" customFormat="1" ht="30" customHeight="1">
      <c r="A27" s="189" t="s">
        <v>219</v>
      </c>
      <c r="B27" s="191">
        <v>1</v>
      </c>
      <c r="C27" s="190">
        <v>10434</v>
      </c>
      <c r="D27" s="191">
        <v>23</v>
      </c>
      <c r="E27" s="191">
        <v>860</v>
      </c>
      <c r="F27" s="191">
        <v>36</v>
      </c>
      <c r="G27" s="192">
        <v>1433</v>
      </c>
      <c r="H27" s="187"/>
    </row>
    <row r="28" spans="1:8" s="193" customFormat="1" ht="15.95" customHeight="1">
      <c r="A28" s="290" t="s">
        <v>338</v>
      </c>
      <c r="B28" s="291"/>
      <c r="C28" s="291"/>
      <c r="D28" s="291"/>
      <c r="E28" s="292"/>
      <c r="F28" s="292"/>
      <c r="G28" s="292"/>
    </row>
    <row r="29" spans="1:8" ht="15.75" customHeight="1"/>
    <row r="30" spans="1:8" ht="15.75" customHeight="1"/>
    <row r="31" spans="1:8" ht="15.75" customHeight="1"/>
    <row r="32" spans="1:8" ht="15.75" customHeight="1"/>
    <row r="33" spans="5:5" ht="15.75" customHeight="1"/>
    <row r="34" spans="5:5" ht="15.75" customHeight="1"/>
    <row r="35" spans="5:5" ht="15.75" customHeight="1">
      <c r="E35" s="194"/>
    </row>
  </sheetData>
  <mergeCells count="7">
    <mergeCell ref="A3:G3"/>
    <mergeCell ref="A4:G4"/>
    <mergeCell ref="D5:E5"/>
    <mergeCell ref="A6:A9"/>
    <mergeCell ref="B6:C6"/>
    <mergeCell ref="D6:E6"/>
    <mergeCell ref="F6:G6"/>
  </mergeCells>
  <phoneticPr fontId="7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view="pageBreakPreview" zoomScaleSheetLayoutView="100" workbookViewId="0">
      <selection activeCell="E28" sqref="E28"/>
    </sheetView>
  </sheetViews>
  <sheetFormatPr defaultRowHeight="15.75"/>
  <cols>
    <col min="1" max="9" width="9.25" style="159" customWidth="1"/>
    <col min="10" max="256" width="9" style="159"/>
    <col min="257" max="258" width="9.5" style="159" customWidth="1"/>
    <col min="259" max="260" width="9.625" style="159" customWidth="1"/>
    <col min="261" max="265" width="9.5" style="159" customWidth="1"/>
    <col min="266" max="512" width="9" style="159"/>
    <col min="513" max="514" width="9.5" style="159" customWidth="1"/>
    <col min="515" max="516" width="9.625" style="159" customWidth="1"/>
    <col min="517" max="521" width="9.5" style="159" customWidth="1"/>
    <col min="522" max="768" width="9" style="159"/>
    <col min="769" max="770" width="9.5" style="159" customWidth="1"/>
    <col min="771" max="772" width="9.625" style="159" customWidth="1"/>
    <col min="773" max="777" width="9.5" style="159" customWidth="1"/>
    <col min="778" max="1024" width="9" style="159"/>
    <col min="1025" max="1026" width="9.5" style="159" customWidth="1"/>
    <col min="1027" max="1028" width="9.625" style="159" customWidth="1"/>
    <col min="1029" max="1033" width="9.5" style="159" customWidth="1"/>
    <col min="1034" max="1280" width="9" style="159"/>
    <col min="1281" max="1282" width="9.5" style="159" customWidth="1"/>
    <col min="1283" max="1284" width="9.625" style="159" customWidth="1"/>
    <col min="1285" max="1289" width="9.5" style="159" customWidth="1"/>
    <col min="1290" max="1536" width="9" style="159"/>
    <col min="1537" max="1538" width="9.5" style="159" customWidth="1"/>
    <col min="1539" max="1540" width="9.625" style="159" customWidth="1"/>
    <col min="1541" max="1545" width="9.5" style="159" customWidth="1"/>
    <col min="1546" max="1792" width="9" style="159"/>
    <col min="1793" max="1794" width="9.5" style="159" customWidth="1"/>
    <col min="1795" max="1796" width="9.625" style="159" customWidth="1"/>
    <col min="1797" max="1801" width="9.5" style="159" customWidth="1"/>
    <col min="1802" max="2048" width="9" style="159"/>
    <col min="2049" max="2050" width="9.5" style="159" customWidth="1"/>
    <col min="2051" max="2052" width="9.625" style="159" customWidth="1"/>
    <col min="2053" max="2057" width="9.5" style="159" customWidth="1"/>
    <col min="2058" max="2304" width="9" style="159"/>
    <col min="2305" max="2306" width="9.5" style="159" customWidth="1"/>
    <col min="2307" max="2308" width="9.625" style="159" customWidth="1"/>
    <col min="2309" max="2313" width="9.5" style="159" customWidth="1"/>
    <col min="2314" max="2560" width="9" style="159"/>
    <col min="2561" max="2562" width="9.5" style="159" customWidth="1"/>
    <col min="2563" max="2564" width="9.625" style="159" customWidth="1"/>
    <col min="2565" max="2569" width="9.5" style="159" customWidth="1"/>
    <col min="2570" max="2816" width="9" style="159"/>
    <col min="2817" max="2818" width="9.5" style="159" customWidth="1"/>
    <col min="2819" max="2820" width="9.625" style="159" customWidth="1"/>
    <col min="2821" max="2825" width="9.5" style="159" customWidth="1"/>
    <col min="2826" max="3072" width="9" style="159"/>
    <col min="3073" max="3074" width="9.5" style="159" customWidth="1"/>
    <col min="3075" max="3076" width="9.625" style="159" customWidth="1"/>
    <col min="3077" max="3081" width="9.5" style="159" customWidth="1"/>
    <col min="3082" max="3328" width="9" style="159"/>
    <col min="3329" max="3330" width="9.5" style="159" customWidth="1"/>
    <col min="3331" max="3332" width="9.625" style="159" customWidth="1"/>
    <col min="3333" max="3337" width="9.5" style="159" customWidth="1"/>
    <col min="3338" max="3584" width="9" style="159"/>
    <col min="3585" max="3586" width="9.5" style="159" customWidth="1"/>
    <col min="3587" max="3588" width="9.625" style="159" customWidth="1"/>
    <col min="3589" max="3593" width="9.5" style="159" customWidth="1"/>
    <col min="3594" max="3840" width="9" style="159"/>
    <col min="3841" max="3842" width="9.5" style="159" customWidth="1"/>
    <col min="3843" max="3844" width="9.625" style="159" customWidth="1"/>
    <col min="3845" max="3849" width="9.5" style="159" customWidth="1"/>
    <col min="3850" max="4096" width="9" style="159"/>
    <col min="4097" max="4098" width="9.5" style="159" customWidth="1"/>
    <col min="4099" max="4100" width="9.625" style="159" customWidth="1"/>
    <col min="4101" max="4105" width="9.5" style="159" customWidth="1"/>
    <col min="4106" max="4352" width="9" style="159"/>
    <col min="4353" max="4354" width="9.5" style="159" customWidth="1"/>
    <col min="4355" max="4356" width="9.625" style="159" customWidth="1"/>
    <col min="4357" max="4361" width="9.5" style="159" customWidth="1"/>
    <col min="4362" max="4608" width="9" style="159"/>
    <col min="4609" max="4610" width="9.5" style="159" customWidth="1"/>
    <col min="4611" max="4612" width="9.625" style="159" customWidth="1"/>
    <col min="4613" max="4617" width="9.5" style="159" customWidth="1"/>
    <col min="4618" max="4864" width="9" style="159"/>
    <col min="4865" max="4866" width="9.5" style="159" customWidth="1"/>
    <col min="4867" max="4868" width="9.625" style="159" customWidth="1"/>
    <col min="4869" max="4873" width="9.5" style="159" customWidth="1"/>
    <col min="4874" max="5120" width="9" style="159"/>
    <col min="5121" max="5122" width="9.5" style="159" customWidth="1"/>
    <col min="5123" max="5124" width="9.625" style="159" customWidth="1"/>
    <col min="5125" max="5129" width="9.5" style="159" customWidth="1"/>
    <col min="5130" max="5376" width="9" style="159"/>
    <col min="5377" max="5378" width="9.5" style="159" customWidth="1"/>
    <col min="5379" max="5380" width="9.625" style="159" customWidth="1"/>
    <col min="5381" max="5385" width="9.5" style="159" customWidth="1"/>
    <col min="5386" max="5632" width="9" style="159"/>
    <col min="5633" max="5634" width="9.5" style="159" customWidth="1"/>
    <col min="5635" max="5636" width="9.625" style="159" customWidth="1"/>
    <col min="5637" max="5641" width="9.5" style="159" customWidth="1"/>
    <col min="5642" max="5888" width="9" style="159"/>
    <col min="5889" max="5890" width="9.5" style="159" customWidth="1"/>
    <col min="5891" max="5892" width="9.625" style="159" customWidth="1"/>
    <col min="5893" max="5897" width="9.5" style="159" customWidth="1"/>
    <col min="5898" max="6144" width="9" style="159"/>
    <col min="6145" max="6146" width="9.5" style="159" customWidth="1"/>
    <col min="6147" max="6148" width="9.625" style="159" customWidth="1"/>
    <col min="6149" max="6153" width="9.5" style="159" customWidth="1"/>
    <col min="6154" max="6400" width="9" style="159"/>
    <col min="6401" max="6402" width="9.5" style="159" customWidth="1"/>
    <col min="6403" max="6404" width="9.625" style="159" customWidth="1"/>
    <col min="6405" max="6409" width="9.5" style="159" customWidth="1"/>
    <col min="6410" max="6656" width="9" style="159"/>
    <col min="6657" max="6658" width="9.5" style="159" customWidth="1"/>
    <col min="6659" max="6660" width="9.625" style="159" customWidth="1"/>
    <col min="6661" max="6665" width="9.5" style="159" customWidth="1"/>
    <col min="6666" max="6912" width="9" style="159"/>
    <col min="6913" max="6914" width="9.5" style="159" customWidth="1"/>
    <col min="6915" max="6916" width="9.625" style="159" customWidth="1"/>
    <col min="6917" max="6921" width="9.5" style="159" customWidth="1"/>
    <col min="6922" max="7168" width="9" style="159"/>
    <col min="7169" max="7170" width="9.5" style="159" customWidth="1"/>
    <col min="7171" max="7172" width="9.625" style="159" customWidth="1"/>
    <col min="7173" max="7177" width="9.5" style="159" customWidth="1"/>
    <col min="7178" max="7424" width="9" style="159"/>
    <col min="7425" max="7426" width="9.5" style="159" customWidth="1"/>
    <col min="7427" max="7428" width="9.625" style="159" customWidth="1"/>
    <col min="7429" max="7433" width="9.5" style="159" customWidth="1"/>
    <col min="7434" max="7680" width="9" style="159"/>
    <col min="7681" max="7682" width="9.5" style="159" customWidth="1"/>
    <col min="7683" max="7684" width="9.625" style="159" customWidth="1"/>
    <col min="7685" max="7689" width="9.5" style="159" customWidth="1"/>
    <col min="7690" max="7936" width="9" style="159"/>
    <col min="7937" max="7938" width="9.5" style="159" customWidth="1"/>
    <col min="7939" max="7940" width="9.625" style="159" customWidth="1"/>
    <col min="7941" max="7945" width="9.5" style="159" customWidth="1"/>
    <col min="7946" max="8192" width="9" style="159"/>
    <col min="8193" max="8194" width="9.5" style="159" customWidth="1"/>
    <col min="8195" max="8196" width="9.625" style="159" customWidth="1"/>
    <col min="8197" max="8201" width="9.5" style="159" customWidth="1"/>
    <col min="8202" max="8448" width="9" style="159"/>
    <col min="8449" max="8450" width="9.5" style="159" customWidth="1"/>
    <col min="8451" max="8452" width="9.625" style="159" customWidth="1"/>
    <col min="8453" max="8457" width="9.5" style="159" customWidth="1"/>
    <col min="8458" max="8704" width="9" style="159"/>
    <col min="8705" max="8706" width="9.5" style="159" customWidth="1"/>
    <col min="8707" max="8708" width="9.625" style="159" customWidth="1"/>
    <col min="8709" max="8713" width="9.5" style="159" customWidth="1"/>
    <col min="8714" max="8960" width="9" style="159"/>
    <col min="8961" max="8962" width="9.5" style="159" customWidth="1"/>
    <col min="8963" max="8964" width="9.625" style="159" customWidth="1"/>
    <col min="8965" max="8969" width="9.5" style="159" customWidth="1"/>
    <col min="8970" max="9216" width="9" style="159"/>
    <col min="9217" max="9218" width="9.5" style="159" customWidth="1"/>
    <col min="9219" max="9220" width="9.625" style="159" customWidth="1"/>
    <col min="9221" max="9225" width="9.5" style="159" customWidth="1"/>
    <col min="9226" max="9472" width="9" style="159"/>
    <col min="9473" max="9474" width="9.5" style="159" customWidth="1"/>
    <col min="9475" max="9476" width="9.625" style="159" customWidth="1"/>
    <col min="9477" max="9481" width="9.5" style="159" customWidth="1"/>
    <col min="9482" max="9728" width="9" style="159"/>
    <col min="9729" max="9730" width="9.5" style="159" customWidth="1"/>
    <col min="9731" max="9732" width="9.625" style="159" customWidth="1"/>
    <col min="9733" max="9737" width="9.5" style="159" customWidth="1"/>
    <col min="9738" max="9984" width="9" style="159"/>
    <col min="9985" max="9986" width="9.5" style="159" customWidth="1"/>
    <col min="9987" max="9988" width="9.625" style="159" customWidth="1"/>
    <col min="9989" max="9993" width="9.5" style="159" customWidth="1"/>
    <col min="9994" max="10240" width="9" style="159"/>
    <col min="10241" max="10242" width="9.5" style="159" customWidth="1"/>
    <col min="10243" max="10244" width="9.625" style="159" customWidth="1"/>
    <col min="10245" max="10249" width="9.5" style="159" customWidth="1"/>
    <col min="10250" max="10496" width="9" style="159"/>
    <col min="10497" max="10498" width="9.5" style="159" customWidth="1"/>
    <col min="10499" max="10500" width="9.625" style="159" customWidth="1"/>
    <col min="10501" max="10505" width="9.5" style="159" customWidth="1"/>
    <col min="10506" max="10752" width="9" style="159"/>
    <col min="10753" max="10754" width="9.5" style="159" customWidth="1"/>
    <col min="10755" max="10756" width="9.625" style="159" customWidth="1"/>
    <col min="10757" max="10761" width="9.5" style="159" customWidth="1"/>
    <col min="10762" max="11008" width="9" style="159"/>
    <col min="11009" max="11010" width="9.5" style="159" customWidth="1"/>
    <col min="11011" max="11012" width="9.625" style="159" customWidth="1"/>
    <col min="11013" max="11017" width="9.5" style="159" customWidth="1"/>
    <col min="11018" max="11264" width="9" style="159"/>
    <col min="11265" max="11266" width="9.5" style="159" customWidth="1"/>
    <col min="11267" max="11268" width="9.625" style="159" customWidth="1"/>
    <col min="11269" max="11273" width="9.5" style="159" customWidth="1"/>
    <col min="11274" max="11520" width="9" style="159"/>
    <col min="11521" max="11522" width="9.5" style="159" customWidth="1"/>
    <col min="11523" max="11524" width="9.625" style="159" customWidth="1"/>
    <col min="11525" max="11529" width="9.5" style="159" customWidth="1"/>
    <col min="11530" max="11776" width="9" style="159"/>
    <col min="11777" max="11778" width="9.5" style="159" customWidth="1"/>
    <col min="11779" max="11780" width="9.625" style="159" customWidth="1"/>
    <col min="11781" max="11785" width="9.5" style="159" customWidth="1"/>
    <col min="11786" max="12032" width="9" style="159"/>
    <col min="12033" max="12034" width="9.5" style="159" customWidth="1"/>
    <col min="12035" max="12036" width="9.625" style="159" customWidth="1"/>
    <col min="12037" max="12041" width="9.5" style="159" customWidth="1"/>
    <col min="12042" max="12288" width="9" style="159"/>
    <col min="12289" max="12290" width="9.5" style="159" customWidth="1"/>
    <col min="12291" max="12292" width="9.625" style="159" customWidth="1"/>
    <col min="12293" max="12297" width="9.5" style="159" customWidth="1"/>
    <col min="12298" max="12544" width="9" style="159"/>
    <col min="12545" max="12546" width="9.5" style="159" customWidth="1"/>
    <col min="12547" max="12548" width="9.625" style="159" customWidth="1"/>
    <col min="12549" max="12553" width="9.5" style="159" customWidth="1"/>
    <col min="12554" max="12800" width="9" style="159"/>
    <col min="12801" max="12802" width="9.5" style="159" customWidth="1"/>
    <col min="12803" max="12804" width="9.625" style="159" customWidth="1"/>
    <col min="12805" max="12809" width="9.5" style="159" customWidth="1"/>
    <col min="12810" max="13056" width="9" style="159"/>
    <col min="13057" max="13058" width="9.5" style="159" customWidth="1"/>
    <col min="13059" max="13060" width="9.625" style="159" customWidth="1"/>
    <col min="13061" max="13065" width="9.5" style="159" customWidth="1"/>
    <col min="13066" max="13312" width="9" style="159"/>
    <col min="13313" max="13314" width="9.5" style="159" customWidth="1"/>
    <col min="13315" max="13316" width="9.625" style="159" customWidth="1"/>
    <col min="13317" max="13321" width="9.5" style="159" customWidth="1"/>
    <col min="13322" max="13568" width="9" style="159"/>
    <col min="13569" max="13570" width="9.5" style="159" customWidth="1"/>
    <col min="13571" max="13572" width="9.625" style="159" customWidth="1"/>
    <col min="13573" max="13577" width="9.5" style="159" customWidth="1"/>
    <col min="13578" max="13824" width="9" style="159"/>
    <col min="13825" max="13826" width="9.5" style="159" customWidth="1"/>
    <col min="13827" max="13828" width="9.625" style="159" customWidth="1"/>
    <col min="13829" max="13833" width="9.5" style="159" customWidth="1"/>
    <col min="13834" max="14080" width="9" style="159"/>
    <col min="14081" max="14082" width="9.5" style="159" customWidth="1"/>
    <col min="14083" max="14084" width="9.625" style="159" customWidth="1"/>
    <col min="14085" max="14089" width="9.5" style="159" customWidth="1"/>
    <col min="14090" max="14336" width="9" style="159"/>
    <col min="14337" max="14338" width="9.5" style="159" customWidth="1"/>
    <col min="14339" max="14340" width="9.625" style="159" customWidth="1"/>
    <col min="14341" max="14345" width="9.5" style="159" customWidth="1"/>
    <col min="14346" max="14592" width="9" style="159"/>
    <col min="14593" max="14594" width="9.5" style="159" customWidth="1"/>
    <col min="14595" max="14596" width="9.625" style="159" customWidth="1"/>
    <col min="14597" max="14601" width="9.5" style="159" customWidth="1"/>
    <col min="14602" max="14848" width="9" style="159"/>
    <col min="14849" max="14850" width="9.5" style="159" customWidth="1"/>
    <col min="14851" max="14852" width="9.625" style="159" customWidth="1"/>
    <col min="14853" max="14857" width="9.5" style="159" customWidth="1"/>
    <col min="14858" max="15104" width="9" style="159"/>
    <col min="15105" max="15106" width="9.5" style="159" customWidth="1"/>
    <col min="15107" max="15108" width="9.625" style="159" customWidth="1"/>
    <col min="15109" max="15113" width="9.5" style="159" customWidth="1"/>
    <col min="15114" max="15360" width="9" style="159"/>
    <col min="15361" max="15362" width="9.5" style="159" customWidth="1"/>
    <col min="15363" max="15364" width="9.625" style="159" customWidth="1"/>
    <col min="15365" max="15369" width="9.5" style="159" customWidth="1"/>
    <col min="15370" max="15616" width="9" style="159"/>
    <col min="15617" max="15618" width="9.5" style="159" customWidth="1"/>
    <col min="15619" max="15620" width="9.625" style="159" customWidth="1"/>
    <col min="15621" max="15625" width="9.5" style="159" customWidth="1"/>
    <col min="15626" max="15872" width="9" style="159"/>
    <col min="15873" max="15874" width="9.5" style="159" customWidth="1"/>
    <col min="15875" max="15876" width="9.625" style="159" customWidth="1"/>
    <col min="15877" max="15881" width="9.5" style="159" customWidth="1"/>
    <col min="15882" max="16128" width="9" style="159"/>
    <col min="16129" max="16130" width="9.5" style="159" customWidth="1"/>
    <col min="16131" max="16132" width="9.625" style="159" customWidth="1"/>
    <col min="16133" max="16137" width="9.5" style="159" customWidth="1"/>
    <col min="16138" max="16384" width="9" style="159"/>
  </cols>
  <sheetData>
    <row r="1" spans="1:10" ht="5.0999999999999996" customHeight="1"/>
    <row r="2" spans="1:10" ht="50.1" customHeight="1">
      <c r="A2" s="195"/>
      <c r="B2" s="195"/>
      <c r="C2" s="195"/>
      <c r="D2" s="195"/>
      <c r="E2" s="195"/>
      <c r="F2" s="195"/>
      <c r="G2" s="195"/>
      <c r="H2" s="195"/>
      <c r="I2" s="195"/>
    </row>
    <row r="3" spans="1:10" s="161" customFormat="1" ht="21" customHeight="1">
      <c r="A3" s="420" t="s">
        <v>220</v>
      </c>
      <c r="B3" s="420"/>
      <c r="C3" s="420"/>
      <c r="D3" s="420"/>
      <c r="E3" s="420"/>
      <c r="F3" s="420"/>
      <c r="G3" s="420"/>
      <c r="H3" s="420"/>
      <c r="I3" s="420"/>
    </row>
    <row r="4" spans="1:10" s="161" customFormat="1" ht="20.100000000000001" customHeight="1">
      <c r="A4" s="421" t="s">
        <v>221</v>
      </c>
      <c r="B4" s="422"/>
      <c r="C4" s="422"/>
      <c r="D4" s="422"/>
      <c r="E4" s="422"/>
      <c r="F4" s="422"/>
      <c r="G4" s="422"/>
      <c r="H4" s="422"/>
      <c r="I4" s="422"/>
    </row>
    <row r="5" spans="1:10" ht="20.100000000000001" customHeight="1">
      <c r="A5" s="196" t="s">
        <v>193</v>
      </c>
      <c r="B5" s="197"/>
      <c r="C5" s="198"/>
      <c r="D5" s="423"/>
      <c r="E5" s="423"/>
      <c r="F5" s="199"/>
      <c r="G5" s="199"/>
      <c r="H5" s="199"/>
      <c r="I5" s="165" t="s">
        <v>222</v>
      </c>
    </row>
    <row r="6" spans="1:10" s="166" customFormat="1" ht="36.950000000000003" customHeight="1">
      <c r="A6" s="413" t="s">
        <v>223</v>
      </c>
      <c r="B6" s="200" t="s">
        <v>76</v>
      </c>
      <c r="C6" s="424" t="s">
        <v>224</v>
      </c>
      <c r="D6" s="416"/>
      <c r="E6" s="355" t="s">
        <v>225</v>
      </c>
      <c r="F6" s="355" t="s">
        <v>226</v>
      </c>
      <c r="G6" s="355" t="s">
        <v>227</v>
      </c>
      <c r="H6" s="355" t="s">
        <v>228</v>
      </c>
      <c r="I6" s="355" t="s">
        <v>89</v>
      </c>
    </row>
    <row r="7" spans="1:10" s="161" customFormat="1" ht="36.950000000000003" customHeight="1">
      <c r="A7" s="415"/>
      <c r="B7" s="201" t="s">
        <v>19</v>
      </c>
      <c r="C7" s="202" t="s">
        <v>229</v>
      </c>
      <c r="D7" s="202" t="s">
        <v>230</v>
      </c>
      <c r="E7" s="353" t="s">
        <v>231</v>
      </c>
      <c r="F7" s="203" t="s">
        <v>232</v>
      </c>
      <c r="G7" s="203" t="s">
        <v>233</v>
      </c>
      <c r="H7" s="203" t="s">
        <v>234</v>
      </c>
      <c r="I7" s="353" t="s">
        <v>235</v>
      </c>
    </row>
    <row r="8" spans="1:10" s="206" customFormat="1" ht="30.4" customHeight="1">
      <c r="A8" s="204">
        <v>2019</v>
      </c>
      <c r="B8" s="357">
        <v>97731</v>
      </c>
      <c r="C8" s="356">
        <v>84117</v>
      </c>
      <c r="D8" s="356">
        <v>94694</v>
      </c>
      <c r="E8" s="356">
        <v>2608</v>
      </c>
      <c r="F8" s="356">
        <v>392</v>
      </c>
      <c r="G8" s="356">
        <v>32</v>
      </c>
      <c r="H8" s="356">
        <v>3</v>
      </c>
      <c r="I8" s="205">
        <v>2</v>
      </c>
    </row>
    <row r="9" spans="1:10" s="206" customFormat="1" ht="30.4" customHeight="1">
      <c r="A9" s="204">
        <v>2020</v>
      </c>
      <c r="B9" s="357">
        <v>98851</v>
      </c>
      <c r="C9" s="356">
        <v>70808</v>
      </c>
      <c r="D9" s="356">
        <v>95827</v>
      </c>
      <c r="E9" s="356">
        <v>2622</v>
      </c>
      <c r="F9" s="356">
        <v>362</v>
      </c>
      <c r="G9" s="356">
        <v>36</v>
      </c>
      <c r="H9" s="356">
        <v>3</v>
      </c>
      <c r="I9" s="205">
        <v>1</v>
      </c>
      <c r="J9" s="207"/>
    </row>
    <row r="10" spans="1:10" s="208" customFormat="1" ht="30.4" customHeight="1">
      <c r="A10" s="204">
        <v>2021</v>
      </c>
      <c r="B10" s="357">
        <v>100756</v>
      </c>
      <c r="C10" s="356">
        <v>70411</v>
      </c>
      <c r="D10" s="356">
        <v>97634</v>
      </c>
      <c r="E10" s="356">
        <v>2731</v>
      </c>
      <c r="F10" s="356">
        <v>347</v>
      </c>
      <c r="G10" s="356">
        <v>40</v>
      </c>
      <c r="H10" s="356">
        <v>3</v>
      </c>
      <c r="I10" s="205">
        <v>1</v>
      </c>
    </row>
    <row r="11" spans="1:10" s="208" customFormat="1" ht="30.4" customHeight="1">
      <c r="A11" s="204">
        <v>2022</v>
      </c>
      <c r="B11" s="357">
        <v>104678</v>
      </c>
      <c r="C11" s="356">
        <v>92544</v>
      </c>
      <c r="D11" s="356">
        <v>101341</v>
      </c>
      <c r="E11" s="356">
        <v>2878</v>
      </c>
      <c r="F11" s="356">
        <v>409</v>
      </c>
      <c r="G11" s="356">
        <v>45</v>
      </c>
      <c r="H11" s="356">
        <v>3</v>
      </c>
      <c r="I11" s="205">
        <v>2</v>
      </c>
    </row>
    <row r="12" spans="1:10" s="208" customFormat="1" ht="30.4" customHeight="1">
      <c r="A12" s="204">
        <v>2023</v>
      </c>
      <c r="B12" s="357">
        <v>106128</v>
      </c>
      <c r="C12" s="356">
        <v>92485</v>
      </c>
      <c r="D12" s="356">
        <v>102748</v>
      </c>
      <c r="E12" s="356">
        <v>2942</v>
      </c>
      <c r="F12" s="356">
        <v>395</v>
      </c>
      <c r="G12" s="356">
        <v>38</v>
      </c>
      <c r="H12" s="356">
        <v>3</v>
      </c>
      <c r="I12" s="205">
        <v>2</v>
      </c>
      <c r="J12" s="345"/>
    </row>
    <row r="13" spans="1:10" s="206" customFormat="1" ht="30.4" customHeight="1">
      <c r="A13" s="209">
        <v>2024</v>
      </c>
      <c r="B13" s="311">
        <v>106614</v>
      </c>
      <c r="C13" s="285">
        <v>91356</v>
      </c>
      <c r="D13" s="285">
        <v>103257</v>
      </c>
      <c r="E13" s="285">
        <v>2928</v>
      </c>
      <c r="F13" s="285">
        <v>383</v>
      </c>
      <c r="G13" s="285">
        <v>39</v>
      </c>
      <c r="H13" s="285">
        <v>3</v>
      </c>
      <c r="I13" s="210">
        <v>3</v>
      </c>
      <c r="J13" s="211"/>
    </row>
    <row r="14" spans="1:10" s="212" customFormat="1" ht="30.4" customHeight="1">
      <c r="A14" s="204" t="s">
        <v>236</v>
      </c>
      <c r="B14" s="357">
        <v>106850</v>
      </c>
      <c r="C14" s="356">
        <v>93376</v>
      </c>
      <c r="D14" s="356">
        <v>103452</v>
      </c>
      <c r="E14" s="356">
        <v>2960</v>
      </c>
      <c r="F14" s="356">
        <v>393</v>
      </c>
      <c r="G14" s="356">
        <v>39</v>
      </c>
      <c r="H14" s="356">
        <v>3</v>
      </c>
      <c r="I14" s="205">
        <v>2</v>
      </c>
    </row>
    <row r="15" spans="1:10" s="212" customFormat="1" ht="30.4" customHeight="1">
      <c r="A15" s="204" t="s">
        <v>237</v>
      </c>
      <c r="B15" s="357">
        <v>107031</v>
      </c>
      <c r="C15" s="356">
        <v>93059</v>
      </c>
      <c r="D15" s="356">
        <v>103643</v>
      </c>
      <c r="E15" s="356">
        <v>2951</v>
      </c>
      <c r="F15" s="356">
        <v>392</v>
      </c>
      <c r="G15" s="356">
        <v>39</v>
      </c>
      <c r="H15" s="356">
        <v>3</v>
      </c>
      <c r="I15" s="205">
        <v>2</v>
      </c>
    </row>
    <row r="16" spans="1:10" s="212" customFormat="1" ht="30.4" customHeight="1">
      <c r="A16" s="204" t="s">
        <v>135</v>
      </c>
      <c r="B16" s="357">
        <v>106531</v>
      </c>
      <c r="C16" s="356">
        <v>89643</v>
      </c>
      <c r="D16" s="356">
        <v>103157</v>
      </c>
      <c r="E16" s="356">
        <v>2940</v>
      </c>
      <c r="F16" s="356">
        <v>389</v>
      </c>
      <c r="G16" s="356">
        <v>39</v>
      </c>
      <c r="H16" s="356">
        <v>3</v>
      </c>
      <c r="I16" s="205">
        <v>2</v>
      </c>
    </row>
    <row r="17" spans="1:14" s="212" customFormat="1" ht="30.4" customHeight="1">
      <c r="A17" s="204" t="s">
        <v>136</v>
      </c>
      <c r="B17" s="357">
        <v>106299</v>
      </c>
      <c r="C17" s="356">
        <v>80314</v>
      </c>
      <c r="D17" s="356">
        <v>102932</v>
      </c>
      <c r="E17" s="356">
        <v>2942</v>
      </c>
      <c r="F17" s="356">
        <v>378</v>
      </c>
      <c r="G17" s="356">
        <v>40</v>
      </c>
      <c r="H17" s="356">
        <v>3</v>
      </c>
      <c r="I17" s="205">
        <v>3</v>
      </c>
    </row>
    <row r="18" spans="1:14" s="212" customFormat="1" ht="30.4" customHeight="1">
      <c r="A18" s="204" t="s">
        <v>137</v>
      </c>
      <c r="B18" s="357">
        <v>106355</v>
      </c>
      <c r="C18" s="356">
        <v>69873</v>
      </c>
      <c r="D18" s="356">
        <v>103019</v>
      </c>
      <c r="E18" s="356">
        <v>2915</v>
      </c>
      <c r="F18" s="356">
        <v>374</v>
      </c>
      <c r="G18" s="356">
        <v>40</v>
      </c>
      <c r="H18" s="356">
        <v>3</v>
      </c>
      <c r="I18" s="205">
        <v>3</v>
      </c>
      <c r="N18" s="213"/>
    </row>
    <row r="19" spans="1:14" s="212" customFormat="1" ht="30.4" customHeight="1">
      <c r="A19" s="204" t="s">
        <v>138</v>
      </c>
      <c r="B19" s="357">
        <v>105900</v>
      </c>
      <c r="C19" s="356">
        <v>57314</v>
      </c>
      <c r="D19" s="356">
        <v>102591</v>
      </c>
      <c r="E19" s="356">
        <v>2898</v>
      </c>
      <c r="F19" s="356">
        <v>365</v>
      </c>
      <c r="G19" s="356">
        <v>39</v>
      </c>
      <c r="H19" s="356">
        <v>3</v>
      </c>
      <c r="I19" s="205">
        <v>3</v>
      </c>
    </row>
    <row r="20" spans="1:14" s="212" customFormat="1" ht="30.4" customHeight="1">
      <c r="A20" s="204" t="s">
        <v>139</v>
      </c>
      <c r="B20" s="357">
        <v>105951</v>
      </c>
      <c r="C20" s="356">
        <v>54168</v>
      </c>
      <c r="D20" s="356">
        <v>102653</v>
      </c>
      <c r="E20" s="356">
        <v>2893</v>
      </c>
      <c r="F20" s="356">
        <v>361</v>
      </c>
      <c r="G20" s="356">
        <v>37</v>
      </c>
      <c r="H20" s="356">
        <v>3</v>
      </c>
      <c r="I20" s="205">
        <v>3</v>
      </c>
    </row>
    <row r="21" spans="1:14" s="212" customFormat="1" ht="30.4" customHeight="1">
      <c r="A21" s="204" t="s">
        <v>140</v>
      </c>
      <c r="B21" s="357">
        <v>105725</v>
      </c>
      <c r="C21" s="356">
        <v>45523</v>
      </c>
      <c r="D21" s="356">
        <v>102452</v>
      </c>
      <c r="E21" s="356">
        <v>2866</v>
      </c>
      <c r="F21" s="356">
        <v>363</v>
      </c>
      <c r="G21" s="356">
        <v>37</v>
      </c>
      <c r="H21" s="356">
        <v>3</v>
      </c>
      <c r="I21" s="205">
        <v>3</v>
      </c>
    </row>
    <row r="22" spans="1:14" s="212" customFormat="1" ht="30.4" customHeight="1">
      <c r="A22" s="204" t="s">
        <v>141</v>
      </c>
      <c r="B22" s="357">
        <v>105642</v>
      </c>
      <c r="C22" s="356">
        <v>46607</v>
      </c>
      <c r="D22" s="356">
        <v>102373</v>
      </c>
      <c r="E22" s="356">
        <v>2872</v>
      </c>
      <c r="F22" s="356">
        <v>353</v>
      </c>
      <c r="G22" s="356">
        <v>37</v>
      </c>
      <c r="H22" s="356">
        <v>3</v>
      </c>
      <c r="I22" s="205">
        <v>3</v>
      </c>
    </row>
    <row r="23" spans="1:14" s="212" customFormat="1" ht="30.4" customHeight="1">
      <c r="A23" s="204" t="s">
        <v>142</v>
      </c>
      <c r="B23" s="357">
        <v>105812</v>
      </c>
      <c r="C23" s="356">
        <v>60496</v>
      </c>
      <c r="D23" s="356">
        <v>102505</v>
      </c>
      <c r="E23" s="356">
        <v>2897</v>
      </c>
      <c r="F23" s="356">
        <v>364</v>
      </c>
      <c r="G23" s="356">
        <v>39</v>
      </c>
      <c r="H23" s="356">
        <v>3</v>
      </c>
      <c r="I23" s="205">
        <v>3</v>
      </c>
    </row>
    <row r="24" spans="1:14" s="212" customFormat="1" ht="30.4" customHeight="1">
      <c r="A24" s="204" t="s">
        <v>143</v>
      </c>
      <c r="B24" s="357">
        <v>106093</v>
      </c>
      <c r="C24" s="356">
        <v>79671</v>
      </c>
      <c r="D24" s="356">
        <v>102759</v>
      </c>
      <c r="E24" s="356">
        <v>2909</v>
      </c>
      <c r="F24" s="356">
        <v>379</v>
      </c>
      <c r="G24" s="356">
        <v>39</v>
      </c>
      <c r="H24" s="356">
        <v>3</v>
      </c>
      <c r="I24" s="205">
        <v>3</v>
      </c>
    </row>
    <row r="25" spans="1:14" s="212" customFormat="1" ht="30.4" customHeight="1">
      <c r="A25" s="204" t="s">
        <v>144</v>
      </c>
      <c r="B25" s="357">
        <v>106614</v>
      </c>
      <c r="C25" s="356">
        <v>91356</v>
      </c>
      <c r="D25" s="356">
        <v>103257</v>
      </c>
      <c r="E25" s="356">
        <v>2928</v>
      </c>
      <c r="F25" s="356">
        <v>383</v>
      </c>
      <c r="G25" s="356">
        <v>39</v>
      </c>
      <c r="H25" s="356">
        <v>3</v>
      </c>
      <c r="I25" s="214">
        <v>3</v>
      </c>
    </row>
    <row r="26" spans="1:14" s="193" customFormat="1" ht="36.75" customHeight="1">
      <c r="A26" s="418" t="s">
        <v>398</v>
      </c>
      <c r="B26" s="419"/>
      <c r="C26" s="419"/>
      <c r="D26" s="419"/>
      <c r="E26" s="419"/>
      <c r="F26" s="419"/>
      <c r="G26" s="419"/>
      <c r="H26" s="419"/>
      <c r="I26" s="419"/>
    </row>
    <row r="27" spans="1:14" ht="15.75" customHeight="1">
      <c r="H27" s="215"/>
    </row>
    <row r="28" spans="1:14" ht="15.75" customHeight="1">
      <c r="B28" s="360"/>
      <c r="C28" s="360"/>
      <c r="D28" s="360"/>
      <c r="E28" s="360"/>
      <c r="F28" s="360"/>
      <c r="G28" s="360"/>
      <c r="H28" s="360"/>
      <c r="I28" s="360"/>
    </row>
    <row r="29" spans="1:14" ht="15.75" customHeight="1"/>
    <row r="30" spans="1:14" ht="15.75" customHeight="1"/>
    <row r="31" spans="1:14" ht="15.75" customHeight="1"/>
    <row r="32" spans="1:14" ht="15.75" customHeight="1"/>
    <row r="33" spans="5:5" ht="15.75" customHeight="1">
      <c r="E33" s="194"/>
    </row>
  </sheetData>
  <mergeCells count="6">
    <mergeCell ref="A26:I26"/>
    <mergeCell ref="A3:I3"/>
    <mergeCell ref="A4:I4"/>
    <mergeCell ref="D5:E5"/>
    <mergeCell ref="A6:A7"/>
    <mergeCell ref="C6:D6"/>
  </mergeCells>
  <phoneticPr fontId="7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view="pageBreakPreview" zoomScaleSheetLayoutView="100" workbookViewId="0">
      <selection activeCell="H10" sqref="H10"/>
    </sheetView>
  </sheetViews>
  <sheetFormatPr defaultColWidth="9" defaultRowHeight="15.75"/>
  <cols>
    <col min="1" max="1" width="10.625" style="46" customWidth="1"/>
    <col min="2" max="8" width="10.375" style="54" customWidth="1"/>
    <col min="9" max="16384" width="9" style="49"/>
  </cols>
  <sheetData>
    <row r="1" spans="1:8" ht="5.0999999999999996" customHeight="1"/>
    <row r="2" spans="1:8" ht="50.1" customHeight="1">
      <c r="A2" s="2"/>
      <c r="B2" s="2"/>
      <c r="C2" s="2"/>
      <c r="D2" s="2"/>
      <c r="E2" s="2"/>
      <c r="F2" s="2"/>
      <c r="G2" s="2"/>
      <c r="H2" s="2"/>
    </row>
    <row r="3" spans="1:8" s="55" customFormat="1" ht="21" customHeight="1">
      <c r="A3" s="394" t="s">
        <v>39</v>
      </c>
      <c r="B3" s="394"/>
      <c r="C3" s="394"/>
      <c r="D3" s="394"/>
      <c r="E3" s="394"/>
      <c r="F3" s="394"/>
      <c r="G3" s="394"/>
      <c r="H3" s="394"/>
    </row>
    <row r="4" spans="1:8" s="56" customFormat="1" ht="20.100000000000001" customHeight="1">
      <c r="A4" s="426" t="s">
        <v>0</v>
      </c>
      <c r="B4" s="427"/>
      <c r="C4" s="427"/>
      <c r="D4" s="427"/>
      <c r="E4" s="427"/>
      <c r="F4" s="427"/>
      <c r="G4" s="427"/>
      <c r="H4" s="427"/>
    </row>
    <row r="5" spans="1:8" s="12" customFormat="1" ht="20.100000000000001" customHeight="1">
      <c r="A5" s="4" t="s">
        <v>1</v>
      </c>
      <c r="B5" s="8"/>
      <c r="C5" s="9"/>
      <c r="D5" s="428"/>
      <c r="E5" s="428"/>
      <c r="F5" s="4"/>
      <c r="G5" s="429" t="s">
        <v>2</v>
      </c>
      <c r="H5" s="430"/>
    </row>
    <row r="6" spans="1:8" s="13" customFormat="1" ht="18.75" customHeight="1">
      <c r="A6" s="431" t="s">
        <v>63</v>
      </c>
      <c r="B6" s="63" t="s">
        <v>40</v>
      </c>
      <c r="C6" s="64" t="s">
        <v>64</v>
      </c>
      <c r="D6" s="65"/>
      <c r="E6" s="66" t="s">
        <v>65</v>
      </c>
      <c r="F6" s="66" t="s">
        <v>66</v>
      </c>
      <c r="G6" s="66" t="s">
        <v>67</v>
      </c>
      <c r="H6" s="67" t="s">
        <v>43</v>
      </c>
    </row>
    <row r="7" spans="1:8" s="13" customFormat="1" ht="18.75" customHeight="1">
      <c r="A7" s="432"/>
      <c r="B7" s="68"/>
      <c r="C7" s="69" t="s">
        <v>44</v>
      </c>
      <c r="D7" s="66" t="s">
        <v>68</v>
      </c>
      <c r="E7" s="70" t="s">
        <v>41</v>
      </c>
      <c r="F7" s="71" t="s">
        <v>69</v>
      </c>
      <c r="G7" s="71" t="s">
        <v>42</v>
      </c>
      <c r="H7" s="70" t="s">
        <v>70</v>
      </c>
    </row>
    <row r="8" spans="1:8" s="13" customFormat="1" ht="39.75" customHeight="1">
      <c r="A8" s="433"/>
      <c r="B8" s="72" t="s">
        <v>3</v>
      </c>
      <c r="C8" s="73" t="s">
        <v>4</v>
      </c>
      <c r="D8" s="74" t="s">
        <v>5</v>
      </c>
      <c r="E8" s="74" t="s">
        <v>6</v>
      </c>
      <c r="F8" s="74" t="s">
        <v>7</v>
      </c>
      <c r="G8" s="74" t="s">
        <v>8</v>
      </c>
      <c r="H8" s="74" t="s">
        <v>9</v>
      </c>
    </row>
    <row r="9" spans="1:8" s="14" customFormat="1" ht="96" customHeight="1">
      <c r="A9" s="17">
        <v>2019</v>
      </c>
      <c r="B9" s="284">
        <v>233175</v>
      </c>
      <c r="C9" s="284">
        <v>232633</v>
      </c>
      <c r="D9" s="18">
        <f>+C9/B9*100</f>
        <v>99.767556556234581</v>
      </c>
      <c r="E9" s="284">
        <v>120000</v>
      </c>
      <c r="F9" s="284">
        <v>82368</v>
      </c>
      <c r="G9" s="18">
        <v>354.1</v>
      </c>
      <c r="H9" s="19">
        <v>30899</v>
      </c>
    </row>
    <row r="10" spans="1:8" s="14" customFormat="1" ht="96" customHeight="1">
      <c r="A10" s="17">
        <v>2020</v>
      </c>
      <c r="B10" s="45">
        <v>227178</v>
      </c>
      <c r="C10" s="45">
        <v>226459</v>
      </c>
      <c r="D10" s="20">
        <v>99.7</v>
      </c>
      <c r="E10" s="45">
        <v>120000</v>
      </c>
      <c r="F10" s="45">
        <v>83850</v>
      </c>
      <c r="G10" s="20">
        <v>369</v>
      </c>
      <c r="H10" s="21">
        <v>30876</v>
      </c>
    </row>
    <row r="11" spans="1:8" s="14" customFormat="1" ht="96" customHeight="1">
      <c r="A11" s="280">
        <v>2021</v>
      </c>
      <c r="B11" s="45">
        <v>221642</v>
      </c>
      <c r="C11" s="45">
        <v>221138</v>
      </c>
      <c r="D11" s="20">
        <v>99.8</v>
      </c>
      <c r="E11" s="45">
        <v>120000</v>
      </c>
      <c r="F11" s="45">
        <v>84317</v>
      </c>
      <c r="G11" s="20">
        <v>381</v>
      </c>
      <c r="H11" s="21">
        <v>31243</v>
      </c>
    </row>
    <row r="12" spans="1:8" s="14" customFormat="1" ht="96" customHeight="1">
      <c r="A12" s="280">
        <v>2022</v>
      </c>
      <c r="B12" s="338">
        <v>220769</v>
      </c>
      <c r="C12" s="339">
        <v>220769</v>
      </c>
      <c r="D12" s="20">
        <v>100</v>
      </c>
      <c r="E12" s="339">
        <v>120000</v>
      </c>
      <c r="F12" s="339">
        <v>80499</v>
      </c>
      <c r="G12" s="20">
        <v>364.6</v>
      </c>
      <c r="H12" s="21">
        <v>31323</v>
      </c>
    </row>
    <row r="13" spans="1:8" s="14" customFormat="1" ht="96" customHeight="1">
      <c r="A13" s="280">
        <v>2023</v>
      </c>
      <c r="B13" s="339">
        <v>218347</v>
      </c>
      <c r="C13" s="339">
        <v>218347</v>
      </c>
      <c r="D13" s="20">
        <v>100</v>
      </c>
      <c r="E13" s="339">
        <v>152000</v>
      </c>
      <c r="F13" s="339">
        <v>74434</v>
      </c>
      <c r="G13" s="20">
        <v>340.9</v>
      </c>
      <c r="H13" s="21">
        <v>31214</v>
      </c>
    </row>
    <row r="14" spans="1:8" s="14" customFormat="1" ht="96" customHeight="1">
      <c r="A14" s="50">
        <v>2024</v>
      </c>
      <c r="B14" s="51">
        <v>214536</v>
      </c>
      <c r="C14" s="51">
        <v>214536</v>
      </c>
      <c r="D14" s="52">
        <v>100</v>
      </c>
      <c r="E14" s="51">
        <v>120000</v>
      </c>
      <c r="F14" s="51">
        <v>78418</v>
      </c>
      <c r="G14" s="52">
        <v>365.5</v>
      </c>
      <c r="H14" s="53">
        <v>31220</v>
      </c>
    </row>
    <row r="15" spans="1:8" s="12" customFormat="1" ht="15.95" customHeight="1">
      <c r="A15" s="15" t="s">
        <v>10</v>
      </c>
      <c r="B15" s="16"/>
      <c r="C15" s="16"/>
      <c r="D15" s="16"/>
      <c r="E15" s="425"/>
      <c r="F15" s="425"/>
      <c r="G15" s="425"/>
      <c r="H15" s="425"/>
    </row>
  </sheetData>
  <mergeCells count="6">
    <mergeCell ref="E15:H15"/>
    <mergeCell ref="A3:H3"/>
    <mergeCell ref="A4:H4"/>
    <mergeCell ref="D5:E5"/>
    <mergeCell ref="G5:H5"/>
    <mergeCell ref="A6:A8"/>
  </mergeCells>
  <phoneticPr fontId="7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Z17"/>
  <sheetViews>
    <sheetView view="pageBreakPreview" zoomScaleSheetLayoutView="100" workbookViewId="0">
      <selection activeCell="E28" sqref="E28"/>
    </sheetView>
  </sheetViews>
  <sheetFormatPr defaultColWidth="8.625" defaultRowHeight="15.75"/>
  <cols>
    <col min="1" max="1" width="7.25" style="46" customWidth="1"/>
    <col min="2" max="3" width="5.875" style="46" customWidth="1"/>
    <col min="4" max="7" width="6" style="46" customWidth="1"/>
    <col min="8" max="9" width="5.875" style="46" customWidth="1"/>
    <col min="10" max="13" width="6" style="46" customWidth="1"/>
    <col min="14" max="14" width="5.875" style="46" customWidth="1"/>
    <col min="15" max="16" width="6.625" style="46" customWidth="1"/>
    <col min="17" max="18" width="7.625" style="46" customWidth="1"/>
    <col min="19" max="19" width="6.625" style="46" customWidth="1"/>
    <col min="20" max="20" width="7.875" style="46" customWidth="1"/>
    <col min="21" max="21" width="5.25" style="46" customWidth="1"/>
    <col min="22" max="22" width="6.625" style="46" customWidth="1"/>
    <col min="23" max="25" width="7.625" style="46" customWidth="1"/>
    <col min="26" max="26" width="6.875" style="46" customWidth="1"/>
    <col min="27" max="27" width="6.625" style="46" customWidth="1"/>
    <col min="28" max="34" width="10.875" style="46" customWidth="1"/>
    <col min="35" max="35" width="8.625" style="46"/>
    <col min="36" max="63" width="9" style="49" customWidth="1"/>
    <col min="64" max="16384" width="8.625" style="46"/>
  </cols>
  <sheetData>
    <row r="1" spans="1:78" ht="5.099999999999999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78" ht="50.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78" s="48" customFormat="1" ht="21" customHeight="1">
      <c r="A3" s="438" t="s">
        <v>101</v>
      </c>
      <c r="B3" s="438"/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 t="s">
        <v>102</v>
      </c>
      <c r="P3" s="438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438" t="s">
        <v>103</v>
      </c>
      <c r="AB3" s="438"/>
      <c r="AC3" s="438"/>
      <c r="AD3" s="438"/>
      <c r="AE3" s="438"/>
      <c r="AF3" s="438"/>
      <c r="AG3" s="438"/>
      <c r="AH3" s="43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</row>
    <row r="4" spans="1:78" s="48" customFormat="1" ht="20.100000000000001" customHeight="1">
      <c r="A4" s="439" t="s">
        <v>11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 t="s">
        <v>12</v>
      </c>
      <c r="P4" s="439"/>
      <c r="Q4" s="439"/>
      <c r="R4" s="439"/>
      <c r="S4" s="439"/>
      <c r="T4" s="439"/>
      <c r="U4" s="439"/>
      <c r="V4" s="439"/>
      <c r="W4" s="439"/>
      <c r="X4" s="439"/>
      <c r="Y4" s="439"/>
      <c r="Z4" s="439"/>
      <c r="AA4" s="439" t="s">
        <v>12</v>
      </c>
      <c r="AB4" s="439"/>
      <c r="AC4" s="439"/>
      <c r="AD4" s="439"/>
      <c r="AE4" s="439"/>
      <c r="AF4" s="439"/>
      <c r="AG4" s="439"/>
      <c r="AH4" s="439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</row>
    <row r="5" spans="1:78" ht="20.100000000000001" customHeight="1">
      <c r="A5" s="22" t="s">
        <v>13</v>
      </c>
      <c r="B5" s="4"/>
      <c r="C5" s="4"/>
      <c r="D5" s="4"/>
      <c r="E5" s="4"/>
      <c r="F5" s="4"/>
      <c r="G5" s="4"/>
      <c r="H5" s="4"/>
      <c r="I5" s="4"/>
      <c r="J5" s="4"/>
      <c r="K5" s="429" t="s">
        <v>14</v>
      </c>
      <c r="L5" s="429"/>
      <c r="M5" s="429"/>
      <c r="N5" s="429"/>
      <c r="O5" s="22" t="s">
        <v>13</v>
      </c>
      <c r="P5" s="4"/>
      <c r="Q5" s="4"/>
      <c r="R5" s="44"/>
      <c r="S5" s="44"/>
      <c r="T5" s="44"/>
      <c r="U5" s="44"/>
      <c r="V5" s="4"/>
      <c r="W5" s="4"/>
      <c r="X5" s="429" t="s">
        <v>14</v>
      </c>
      <c r="Y5" s="429"/>
      <c r="Z5" s="429"/>
      <c r="AA5" s="22" t="s">
        <v>13</v>
      </c>
      <c r="AB5" s="4"/>
      <c r="AC5" s="4"/>
      <c r="AD5" s="4"/>
      <c r="AE5" s="44"/>
      <c r="AF5" s="4"/>
      <c r="AG5" s="429" t="s">
        <v>14</v>
      </c>
      <c r="AH5" s="429"/>
      <c r="AI5" s="59"/>
    </row>
    <row r="6" spans="1:78" s="47" customFormat="1" ht="20.100000000000001" customHeight="1">
      <c r="A6" s="396" t="s">
        <v>71</v>
      </c>
      <c r="B6" s="327"/>
      <c r="C6" s="440" t="s">
        <v>72</v>
      </c>
      <c r="D6" s="441"/>
      <c r="E6" s="441"/>
      <c r="F6" s="441"/>
      <c r="G6" s="441"/>
      <c r="H6" s="442"/>
      <c r="I6" s="440" t="s">
        <v>46</v>
      </c>
      <c r="J6" s="441"/>
      <c r="K6" s="441"/>
      <c r="L6" s="441"/>
      <c r="M6" s="441"/>
      <c r="N6" s="442"/>
      <c r="O6" s="396" t="s">
        <v>73</v>
      </c>
      <c r="P6" s="441" t="s">
        <v>45</v>
      </c>
      <c r="Q6" s="441"/>
      <c r="R6" s="441"/>
      <c r="S6" s="441"/>
      <c r="T6" s="441"/>
      <c r="U6" s="442"/>
      <c r="V6" s="440" t="s">
        <v>74</v>
      </c>
      <c r="W6" s="441"/>
      <c r="X6" s="441"/>
      <c r="Y6" s="441"/>
      <c r="Z6" s="442"/>
      <c r="AA6" s="396" t="s">
        <v>73</v>
      </c>
      <c r="AB6" s="441" t="s">
        <v>75</v>
      </c>
      <c r="AC6" s="441"/>
      <c r="AD6" s="441"/>
      <c r="AE6" s="441"/>
      <c r="AF6" s="441"/>
      <c r="AG6" s="441"/>
      <c r="AH6" s="442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</row>
    <row r="7" spans="1:78" s="47" customFormat="1" ht="20.100000000000001" customHeight="1">
      <c r="A7" s="397"/>
      <c r="B7" s="62" t="s">
        <v>76</v>
      </c>
      <c r="C7" s="437" t="s">
        <v>15</v>
      </c>
      <c r="D7" s="434"/>
      <c r="E7" s="434"/>
      <c r="F7" s="434"/>
      <c r="G7" s="434"/>
      <c r="H7" s="435"/>
      <c r="I7" s="437" t="s">
        <v>16</v>
      </c>
      <c r="J7" s="434"/>
      <c r="K7" s="434"/>
      <c r="L7" s="434"/>
      <c r="M7" s="434"/>
      <c r="N7" s="435"/>
      <c r="O7" s="397"/>
      <c r="P7" s="434" t="s">
        <v>17</v>
      </c>
      <c r="Q7" s="434"/>
      <c r="R7" s="434"/>
      <c r="S7" s="434"/>
      <c r="T7" s="434"/>
      <c r="U7" s="435"/>
      <c r="V7" s="437" t="s">
        <v>18</v>
      </c>
      <c r="W7" s="434"/>
      <c r="X7" s="434"/>
      <c r="Y7" s="434"/>
      <c r="Z7" s="435"/>
      <c r="AA7" s="397"/>
      <c r="AB7" s="434" t="s">
        <v>18</v>
      </c>
      <c r="AC7" s="434"/>
      <c r="AD7" s="434"/>
      <c r="AE7" s="434"/>
      <c r="AF7" s="434"/>
      <c r="AG7" s="434"/>
      <c r="AH7" s="435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</row>
    <row r="8" spans="1:78" s="47" customFormat="1" ht="56.25" customHeight="1">
      <c r="A8" s="397"/>
      <c r="B8" s="62" t="s">
        <v>19</v>
      </c>
      <c r="C8" s="323" t="s">
        <v>77</v>
      </c>
      <c r="D8" s="396" t="s">
        <v>78</v>
      </c>
      <c r="E8" s="396" t="s">
        <v>79</v>
      </c>
      <c r="F8" s="323" t="s">
        <v>80</v>
      </c>
      <c r="G8" s="396" t="s">
        <v>81</v>
      </c>
      <c r="H8" s="323" t="s">
        <v>82</v>
      </c>
      <c r="I8" s="323" t="s">
        <v>83</v>
      </c>
      <c r="J8" s="396" t="s">
        <v>84</v>
      </c>
      <c r="K8" s="396" t="s">
        <v>85</v>
      </c>
      <c r="L8" s="323" t="s">
        <v>49</v>
      </c>
      <c r="M8" s="396" t="s">
        <v>48</v>
      </c>
      <c r="N8" s="323" t="s">
        <v>86</v>
      </c>
      <c r="O8" s="397"/>
      <c r="P8" s="62" t="s">
        <v>87</v>
      </c>
      <c r="Q8" s="396" t="s">
        <v>78</v>
      </c>
      <c r="R8" s="396" t="s">
        <v>47</v>
      </c>
      <c r="S8" s="323" t="s">
        <v>88</v>
      </c>
      <c r="T8" s="396" t="s">
        <v>81</v>
      </c>
      <c r="U8" s="323" t="s">
        <v>89</v>
      </c>
      <c r="V8" s="62" t="s">
        <v>83</v>
      </c>
      <c r="W8" s="396" t="s">
        <v>84</v>
      </c>
      <c r="X8" s="396" t="s">
        <v>90</v>
      </c>
      <c r="Y8" s="323" t="s">
        <v>80</v>
      </c>
      <c r="Z8" s="396" t="s">
        <v>91</v>
      </c>
      <c r="AA8" s="397"/>
      <c r="AB8" s="62" t="s">
        <v>92</v>
      </c>
      <c r="AC8" s="323" t="s">
        <v>93</v>
      </c>
      <c r="AD8" s="323" t="s">
        <v>94</v>
      </c>
      <c r="AE8" s="323" t="s">
        <v>95</v>
      </c>
      <c r="AF8" s="323" t="s">
        <v>96</v>
      </c>
      <c r="AG8" s="75" t="s">
        <v>97</v>
      </c>
      <c r="AH8" s="61" t="s">
        <v>82</v>
      </c>
      <c r="AI8" s="23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</row>
    <row r="9" spans="1:78" s="47" customFormat="1" ht="56.25" customHeight="1">
      <c r="A9" s="398"/>
      <c r="B9" s="329"/>
      <c r="C9" s="76"/>
      <c r="D9" s="398"/>
      <c r="E9" s="398"/>
      <c r="F9" s="76" t="s">
        <v>20</v>
      </c>
      <c r="G9" s="398"/>
      <c r="H9" s="324" t="s">
        <v>21</v>
      </c>
      <c r="I9" s="76" t="s">
        <v>22</v>
      </c>
      <c r="J9" s="398"/>
      <c r="K9" s="398"/>
      <c r="L9" s="76" t="s">
        <v>20</v>
      </c>
      <c r="M9" s="398"/>
      <c r="N9" s="324" t="s">
        <v>21</v>
      </c>
      <c r="O9" s="398"/>
      <c r="P9" s="350" t="s">
        <v>22</v>
      </c>
      <c r="Q9" s="398"/>
      <c r="R9" s="398"/>
      <c r="S9" s="76" t="s">
        <v>20</v>
      </c>
      <c r="T9" s="398"/>
      <c r="U9" s="324" t="s">
        <v>21</v>
      </c>
      <c r="V9" s="329" t="s">
        <v>22</v>
      </c>
      <c r="W9" s="398"/>
      <c r="X9" s="398"/>
      <c r="Y9" s="76" t="s">
        <v>20</v>
      </c>
      <c r="Z9" s="398"/>
      <c r="AA9" s="398"/>
      <c r="AB9" s="329"/>
      <c r="AC9" s="76" t="s">
        <v>98</v>
      </c>
      <c r="AD9" s="76"/>
      <c r="AE9" s="351" t="s">
        <v>23</v>
      </c>
      <c r="AF9" s="324" t="s">
        <v>24</v>
      </c>
      <c r="AG9" s="324" t="s">
        <v>25</v>
      </c>
      <c r="AH9" s="324" t="s">
        <v>21</v>
      </c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</row>
    <row r="10" spans="1:78" s="24" customFormat="1" ht="50.45" customHeight="1">
      <c r="A10" s="280">
        <v>2019</v>
      </c>
      <c r="B10" s="336">
        <v>1141</v>
      </c>
      <c r="C10" s="336">
        <v>31</v>
      </c>
      <c r="D10" s="336" t="s">
        <v>339</v>
      </c>
      <c r="E10" s="94" t="s">
        <v>339</v>
      </c>
      <c r="F10" s="94">
        <v>2</v>
      </c>
      <c r="G10" s="94">
        <v>29</v>
      </c>
      <c r="H10" s="94" t="s">
        <v>339</v>
      </c>
      <c r="I10" s="336">
        <v>27</v>
      </c>
      <c r="J10" s="336" t="s">
        <v>339</v>
      </c>
      <c r="K10" s="94" t="s">
        <v>339</v>
      </c>
      <c r="L10" s="336">
        <v>27</v>
      </c>
      <c r="M10" s="336" t="s">
        <v>339</v>
      </c>
      <c r="N10" s="84" t="s">
        <v>339</v>
      </c>
      <c r="O10" s="280">
        <v>2019</v>
      </c>
      <c r="P10" s="336">
        <v>314</v>
      </c>
      <c r="Q10" s="336" t="s">
        <v>339</v>
      </c>
      <c r="R10" s="94" t="s">
        <v>339</v>
      </c>
      <c r="S10" s="336">
        <v>203</v>
      </c>
      <c r="T10" s="336">
        <v>8</v>
      </c>
      <c r="U10" s="336">
        <v>103</v>
      </c>
      <c r="V10" s="336">
        <v>769</v>
      </c>
      <c r="W10" s="336" t="s">
        <v>339</v>
      </c>
      <c r="X10" s="336" t="s">
        <v>339</v>
      </c>
      <c r="Y10" s="336" t="s">
        <v>339</v>
      </c>
      <c r="Z10" s="19" t="s">
        <v>339</v>
      </c>
      <c r="AA10" s="280">
        <v>2019</v>
      </c>
      <c r="AB10" s="336">
        <v>313</v>
      </c>
      <c r="AC10" s="336">
        <v>374</v>
      </c>
      <c r="AD10" s="336" t="s">
        <v>339</v>
      </c>
      <c r="AE10" s="94" t="s">
        <v>339</v>
      </c>
      <c r="AF10" s="336">
        <v>79</v>
      </c>
      <c r="AG10" s="336" t="s">
        <v>339</v>
      </c>
      <c r="AH10" s="84" t="s">
        <v>339</v>
      </c>
      <c r="AJ10" s="25"/>
    </row>
    <row r="11" spans="1:78" s="95" customFormat="1" ht="50.45" customHeight="1">
      <c r="A11" s="280">
        <v>2020</v>
      </c>
      <c r="B11" s="338">
        <v>1142</v>
      </c>
      <c r="C11" s="339">
        <f>+SUM(D11:H11)</f>
        <v>31</v>
      </c>
      <c r="D11" s="339" t="s">
        <v>339</v>
      </c>
      <c r="E11" s="33" t="s">
        <v>339</v>
      </c>
      <c r="F11" s="33">
        <v>2</v>
      </c>
      <c r="G11" s="33">
        <v>29</v>
      </c>
      <c r="H11" s="33" t="s">
        <v>339</v>
      </c>
      <c r="I11" s="339">
        <f>+SUM(J11:N11)</f>
        <v>27</v>
      </c>
      <c r="J11" s="339" t="s">
        <v>339</v>
      </c>
      <c r="K11" s="33" t="s">
        <v>339</v>
      </c>
      <c r="L11" s="339">
        <v>27</v>
      </c>
      <c r="M11" s="339" t="s">
        <v>339</v>
      </c>
      <c r="N11" s="34" t="s">
        <v>339</v>
      </c>
      <c r="O11" s="293">
        <v>2020</v>
      </c>
      <c r="P11" s="339">
        <f>+SUM(Q11:U11)</f>
        <v>314</v>
      </c>
      <c r="Q11" s="339" t="s">
        <v>339</v>
      </c>
      <c r="R11" s="33" t="s">
        <v>339</v>
      </c>
      <c r="S11" s="339">
        <v>203</v>
      </c>
      <c r="T11" s="339">
        <v>8</v>
      </c>
      <c r="U11" s="339">
        <v>103</v>
      </c>
      <c r="V11" s="339">
        <f>+SUM(W11:Z11,AB11:AH11)</f>
        <v>768</v>
      </c>
      <c r="W11" s="339" t="s">
        <v>339</v>
      </c>
      <c r="X11" s="339" t="s">
        <v>339</v>
      </c>
      <c r="Y11" s="339" t="s">
        <v>339</v>
      </c>
      <c r="Z11" s="21" t="s">
        <v>339</v>
      </c>
      <c r="AA11" s="293">
        <v>2020</v>
      </c>
      <c r="AB11" s="339">
        <v>308</v>
      </c>
      <c r="AC11" s="339">
        <v>381</v>
      </c>
      <c r="AD11" s="339" t="s">
        <v>339</v>
      </c>
      <c r="AE11" s="33" t="s">
        <v>339</v>
      </c>
      <c r="AF11" s="339">
        <v>79</v>
      </c>
      <c r="AG11" s="339" t="s">
        <v>339</v>
      </c>
      <c r="AH11" s="34" t="s">
        <v>339</v>
      </c>
      <c r="AI11" s="24"/>
      <c r="AJ11" s="25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</row>
    <row r="12" spans="1:78" s="24" customFormat="1" ht="50.45" customHeight="1">
      <c r="A12" s="280">
        <v>2021</v>
      </c>
      <c r="B12" s="339">
        <v>1141</v>
      </c>
      <c r="C12" s="339">
        <v>31</v>
      </c>
      <c r="D12" s="339" t="s">
        <v>339</v>
      </c>
      <c r="E12" s="33" t="s">
        <v>339</v>
      </c>
      <c r="F12" s="33">
        <v>2</v>
      </c>
      <c r="G12" s="33">
        <v>29</v>
      </c>
      <c r="H12" s="33" t="s">
        <v>339</v>
      </c>
      <c r="I12" s="339">
        <v>27</v>
      </c>
      <c r="J12" s="339" t="s">
        <v>339</v>
      </c>
      <c r="K12" s="33" t="s">
        <v>339</v>
      </c>
      <c r="L12" s="339">
        <v>27</v>
      </c>
      <c r="M12" s="339" t="s">
        <v>339</v>
      </c>
      <c r="N12" s="34" t="s">
        <v>339</v>
      </c>
      <c r="O12" s="293">
        <v>2021</v>
      </c>
      <c r="P12" s="339">
        <v>313</v>
      </c>
      <c r="Q12" s="339" t="s">
        <v>339</v>
      </c>
      <c r="R12" s="33" t="s">
        <v>339</v>
      </c>
      <c r="S12" s="339">
        <v>194</v>
      </c>
      <c r="T12" s="339">
        <v>8</v>
      </c>
      <c r="U12" s="339">
        <v>111</v>
      </c>
      <c r="V12" s="339">
        <v>769</v>
      </c>
      <c r="W12" s="339" t="s">
        <v>339</v>
      </c>
      <c r="X12" s="339" t="s">
        <v>339</v>
      </c>
      <c r="Y12" s="339">
        <v>3</v>
      </c>
      <c r="Z12" s="21" t="s">
        <v>339</v>
      </c>
      <c r="AA12" s="293">
        <v>2021</v>
      </c>
      <c r="AB12" s="339">
        <v>313</v>
      </c>
      <c r="AC12" s="339">
        <v>374</v>
      </c>
      <c r="AD12" s="339" t="s">
        <v>340</v>
      </c>
      <c r="AE12" s="33" t="s">
        <v>340</v>
      </c>
      <c r="AF12" s="339">
        <v>79</v>
      </c>
      <c r="AG12" s="339" t="s">
        <v>339</v>
      </c>
      <c r="AH12" s="34" t="s">
        <v>339</v>
      </c>
      <c r="AJ12" s="25"/>
    </row>
    <row r="13" spans="1:78" s="24" customFormat="1" ht="50.45" customHeight="1">
      <c r="A13" s="280">
        <v>2022</v>
      </c>
      <c r="B13" s="339">
        <v>1150</v>
      </c>
      <c r="C13" s="339">
        <v>31</v>
      </c>
      <c r="D13" s="339" t="s">
        <v>340</v>
      </c>
      <c r="E13" s="33" t="s">
        <v>340</v>
      </c>
      <c r="F13" s="33">
        <v>2</v>
      </c>
      <c r="G13" s="33">
        <v>29</v>
      </c>
      <c r="H13" s="33" t="s">
        <v>340</v>
      </c>
      <c r="I13" s="339">
        <v>27</v>
      </c>
      <c r="J13" s="339" t="s">
        <v>340</v>
      </c>
      <c r="K13" s="33" t="s">
        <v>340</v>
      </c>
      <c r="L13" s="339">
        <v>27</v>
      </c>
      <c r="M13" s="339" t="s">
        <v>340</v>
      </c>
      <c r="N13" s="33" t="s">
        <v>340</v>
      </c>
      <c r="O13" s="294">
        <v>2022</v>
      </c>
      <c r="P13" s="339">
        <v>322</v>
      </c>
      <c r="Q13" s="339" t="s">
        <v>340</v>
      </c>
      <c r="R13" s="33" t="s">
        <v>340</v>
      </c>
      <c r="S13" s="339">
        <v>209</v>
      </c>
      <c r="T13" s="339">
        <v>8</v>
      </c>
      <c r="U13" s="339">
        <v>105</v>
      </c>
      <c r="V13" s="339">
        <v>770</v>
      </c>
      <c r="W13" s="339" t="s">
        <v>340</v>
      </c>
      <c r="X13" s="339" t="s">
        <v>340</v>
      </c>
      <c r="Y13" s="339">
        <v>3</v>
      </c>
      <c r="Z13" s="339" t="s">
        <v>340</v>
      </c>
      <c r="AA13" s="294">
        <v>2022</v>
      </c>
      <c r="AB13" s="339">
        <v>307</v>
      </c>
      <c r="AC13" s="339">
        <v>381</v>
      </c>
      <c r="AD13" s="361" t="s">
        <v>340</v>
      </c>
      <c r="AE13" s="361" t="s">
        <v>340</v>
      </c>
      <c r="AF13" s="339">
        <v>79</v>
      </c>
      <c r="AG13" s="361" t="s">
        <v>340</v>
      </c>
      <c r="AH13" s="21" t="s">
        <v>340</v>
      </c>
      <c r="AI13" s="26"/>
      <c r="AJ13" s="27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</row>
    <row r="14" spans="1:78" s="24" customFormat="1" ht="50.45" customHeight="1">
      <c r="A14" s="280">
        <v>2023</v>
      </c>
      <c r="B14" s="339">
        <f>C14+P14+I14+V14</f>
        <v>1150</v>
      </c>
      <c r="C14" s="339">
        <v>31</v>
      </c>
      <c r="D14" s="361" t="s">
        <v>340</v>
      </c>
      <c r="E14" s="361" t="s">
        <v>340</v>
      </c>
      <c r="F14" s="33">
        <v>2</v>
      </c>
      <c r="G14" s="33">
        <v>29</v>
      </c>
      <c r="H14" s="361" t="s">
        <v>340</v>
      </c>
      <c r="I14" s="339">
        <v>27</v>
      </c>
      <c r="J14" s="361" t="s">
        <v>340</v>
      </c>
      <c r="K14" s="361" t="s">
        <v>340</v>
      </c>
      <c r="L14" s="339">
        <v>27</v>
      </c>
      <c r="M14" s="361" t="s">
        <v>340</v>
      </c>
      <c r="N14" s="361" t="s">
        <v>340</v>
      </c>
      <c r="O14" s="294">
        <v>2023</v>
      </c>
      <c r="P14" s="339">
        <v>316</v>
      </c>
      <c r="Q14" s="361" t="s">
        <v>340</v>
      </c>
      <c r="R14" s="361" t="s">
        <v>340</v>
      </c>
      <c r="S14" s="339">
        <v>193</v>
      </c>
      <c r="T14" s="339">
        <v>8</v>
      </c>
      <c r="U14" s="339">
        <v>115</v>
      </c>
      <c r="V14" s="339">
        <v>776</v>
      </c>
      <c r="W14" s="361" t="s">
        <v>340</v>
      </c>
      <c r="X14" s="361" t="s">
        <v>340</v>
      </c>
      <c r="Y14" s="339">
        <v>3</v>
      </c>
      <c r="Z14" s="361" t="s">
        <v>340</v>
      </c>
      <c r="AA14" s="294">
        <v>2023</v>
      </c>
      <c r="AB14" s="339">
        <v>303</v>
      </c>
      <c r="AC14" s="339">
        <v>391</v>
      </c>
      <c r="AD14" s="361" t="s">
        <v>340</v>
      </c>
      <c r="AE14" s="361" t="s">
        <v>340</v>
      </c>
      <c r="AF14" s="339">
        <v>79</v>
      </c>
      <c r="AG14" s="361" t="s">
        <v>340</v>
      </c>
      <c r="AH14" s="21" t="s">
        <v>340</v>
      </c>
      <c r="AJ14" s="25"/>
    </row>
    <row r="15" spans="1:78" s="26" customFormat="1" ht="50.45" customHeight="1">
      <c r="A15" s="50">
        <v>2024</v>
      </c>
      <c r="B15" s="51">
        <v>1148.3</v>
      </c>
      <c r="C15" s="51">
        <v>31</v>
      </c>
      <c r="D15" s="51" t="s">
        <v>340</v>
      </c>
      <c r="E15" s="51" t="s">
        <v>340</v>
      </c>
      <c r="F15" s="57">
        <v>1.8</v>
      </c>
      <c r="G15" s="57">
        <v>29</v>
      </c>
      <c r="H15" s="51" t="s">
        <v>340</v>
      </c>
      <c r="I15" s="51">
        <v>26.5</v>
      </c>
      <c r="J15" s="51" t="s">
        <v>340</v>
      </c>
      <c r="K15" s="51" t="s">
        <v>340</v>
      </c>
      <c r="L15" s="51">
        <v>26.5</v>
      </c>
      <c r="M15" s="51" t="s">
        <v>340</v>
      </c>
      <c r="N15" s="51" t="s">
        <v>340</v>
      </c>
      <c r="O15" s="295">
        <v>2024</v>
      </c>
      <c r="P15" s="51">
        <v>314.79999999999995</v>
      </c>
      <c r="Q15" s="51" t="s">
        <v>340</v>
      </c>
      <c r="R15" s="51" t="s">
        <v>340</v>
      </c>
      <c r="S15" s="51">
        <v>191.6</v>
      </c>
      <c r="T15" s="51">
        <v>8.1999999999999993</v>
      </c>
      <c r="U15" s="51">
        <v>115</v>
      </c>
      <c r="V15" s="51">
        <v>776</v>
      </c>
      <c r="W15" s="51" t="s">
        <v>340</v>
      </c>
      <c r="X15" s="51" t="s">
        <v>340</v>
      </c>
      <c r="Y15" s="51">
        <v>2.8</v>
      </c>
      <c r="Z15" s="51" t="s">
        <v>340</v>
      </c>
      <c r="AA15" s="295">
        <v>2024</v>
      </c>
      <c r="AB15" s="51">
        <v>302.5</v>
      </c>
      <c r="AC15" s="51">
        <v>392.1</v>
      </c>
      <c r="AD15" s="51" t="s">
        <v>340</v>
      </c>
      <c r="AE15" s="51" t="s">
        <v>340</v>
      </c>
      <c r="AF15" s="51">
        <v>78.5</v>
      </c>
      <c r="AG15" s="51" t="s">
        <v>340</v>
      </c>
      <c r="AH15" s="53" t="s">
        <v>340</v>
      </c>
      <c r="AJ15" s="27"/>
    </row>
    <row r="16" spans="1:78" s="11" customFormat="1" ht="15.95" customHeight="1">
      <c r="A16" s="436" t="s">
        <v>26</v>
      </c>
      <c r="B16" s="436"/>
      <c r="C16" s="436"/>
      <c r="D16" s="28"/>
      <c r="E16" s="29"/>
      <c r="F16" s="29"/>
      <c r="G16" s="29"/>
      <c r="H16" s="29"/>
      <c r="I16" s="4"/>
      <c r="J16" s="4"/>
      <c r="K16" s="4"/>
      <c r="L16" s="4"/>
      <c r="M16" s="4"/>
      <c r="N16" s="30"/>
      <c r="O16" s="436" t="s">
        <v>26</v>
      </c>
      <c r="P16" s="436"/>
      <c r="Q16" s="436"/>
      <c r="R16" s="30"/>
      <c r="S16" s="30"/>
      <c r="T16" s="30"/>
      <c r="U16" s="30"/>
      <c r="V16" s="28"/>
      <c r="W16" s="28"/>
      <c r="X16" s="28"/>
      <c r="Y16" s="28"/>
      <c r="Z16" s="28"/>
      <c r="AA16" s="436" t="s">
        <v>26</v>
      </c>
      <c r="AB16" s="436"/>
      <c r="AC16" s="436"/>
      <c r="AD16" s="10"/>
      <c r="AE16" s="10"/>
      <c r="AF16" s="425"/>
      <c r="AG16" s="425"/>
      <c r="AH16" s="425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</row>
    <row r="17" spans="1:29" ht="15.75" customHeight="1">
      <c r="A17" s="31"/>
      <c r="B17" s="32"/>
      <c r="C17" s="32"/>
      <c r="D17" s="32"/>
      <c r="E17" s="32"/>
      <c r="F17" s="32"/>
      <c r="G17" s="32"/>
      <c r="O17" s="31"/>
      <c r="V17" s="32"/>
      <c r="W17" s="32"/>
      <c r="X17" s="32"/>
      <c r="Y17" s="32"/>
      <c r="Z17" s="32"/>
      <c r="AA17" s="31"/>
      <c r="AB17" s="32"/>
      <c r="AC17" s="32"/>
    </row>
  </sheetData>
  <mergeCells count="38">
    <mergeCell ref="K5:N5"/>
    <mergeCell ref="X5:Z5"/>
    <mergeCell ref="AG5:AH5"/>
    <mergeCell ref="C6:H6"/>
    <mergeCell ref="I6:N6"/>
    <mergeCell ref="P6:U6"/>
    <mergeCell ref="V6:Z6"/>
    <mergeCell ref="AB6:AH6"/>
    <mergeCell ref="A3:N3"/>
    <mergeCell ref="O3:Z3"/>
    <mergeCell ref="AA3:AH3"/>
    <mergeCell ref="A4:N4"/>
    <mergeCell ref="O4:Z4"/>
    <mergeCell ref="AA4:AH4"/>
    <mergeCell ref="A6:A9"/>
    <mergeCell ref="O6:O9"/>
    <mergeCell ref="AA6:AA9"/>
    <mergeCell ref="C7:H7"/>
    <mergeCell ref="I7:N7"/>
    <mergeCell ref="P7:U7"/>
    <mergeCell ref="V7:Z7"/>
    <mergeCell ref="Z8:Z9"/>
    <mergeCell ref="AB7:AH7"/>
    <mergeCell ref="A16:C16"/>
    <mergeCell ref="O16:Q16"/>
    <mergeCell ref="AA16:AC16"/>
    <mergeCell ref="AF16:AH16"/>
    <mergeCell ref="D8:D9"/>
    <mergeCell ref="E8:E9"/>
    <mergeCell ref="G8:G9"/>
    <mergeCell ref="J8:J9"/>
    <mergeCell ref="K8:K9"/>
    <mergeCell ref="M8:M9"/>
    <mergeCell ref="Q8:Q9"/>
    <mergeCell ref="R8:R9"/>
    <mergeCell ref="T8:T9"/>
    <mergeCell ref="W8:W9"/>
    <mergeCell ref="X8:X9"/>
  </mergeCells>
  <phoneticPr fontId="7" type="noConversion"/>
  <printOptions horizontalCentered="1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5"/>
  <sheetViews>
    <sheetView view="pageBreakPreview" zoomScaleNormal="75" zoomScaleSheetLayoutView="100" workbookViewId="0">
      <selection activeCell="D8" sqref="D8"/>
    </sheetView>
  </sheetViews>
  <sheetFormatPr defaultColWidth="9" defaultRowHeight="14.25"/>
  <cols>
    <col min="1" max="1" width="9.25" style="5" customWidth="1"/>
    <col min="2" max="2" width="12.625" style="35" customWidth="1"/>
    <col min="3" max="6" width="12.375" style="35" customWidth="1"/>
    <col min="7" max="7" width="13.625" style="35" customWidth="1"/>
    <col min="8" max="16384" width="9" style="6"/>
  </cols>
  <sheetData>
    <row r="1" spans="1:7" ht="5.0999999999999996" customHeight="1"/>
    <row r="2" spans="1:7" ht="50.1" customHeight="1">
      <c r="A2" s="2"/>
      <c r="B2" s="2"/>
      <c r="C2" s="2"/>
      <c r="D2" s="2"/>
      <c r="E2" s="2"/>
      <c r="F2" s="2"/>
      <c r="G2" s="2"/>
    </row>
    <row r="3" spans="1:7" s="55" customFormat="1" ht="21" customHeight="1">
      <c r="A3" s="394" t="s">
        <v>100</v>
      </c>
      <c r="B3" s="394"/>
      <c r="C3" s="394"/>
      <c r="D3" s="394"/>
      <c r="E3" s="443"/>
      <c r="F3" s="443"/>
      <c r="G3" s="443"/>
    </row>
    <row r="4" spans="1:7" s="55" customFormat="1" ht="20.100000000000001" customHeight="1">
      <c r="A4" s="395" t="s">
        <v>27</v>
      </c>
      <c r="B4" s="444"/>
      <c r="C4" s="444"/>
      <c r="D4" s="444"/>
      <c r="E4" s="444"/>
      <c r="F4" s="444"/>
      <c r="G4" s="444"/>
    </row>
    <row r="5" spans="1:7" s="12" customFormat="1" ht="20.100000000000001" customHeight="1">
      <c r="A5" s="36" t="s">
        <v>28</v>
      </c>
      <c r="B5" s="37"/>
      <c r="C5" s="37"/>
      <c r="D5" s="37"/>
      <c r="E5" s="38"/>
      <c r="F5" s="37"/>
      <c r="G5" s="3" t="s">
        <v>29</v>
      </c>
    </row>
    <row r="6" spans="1:7" s="13" customFormat="1" ht="36.75" customHeight="1">
      <c r="A6" s="431" t="s">
        <v>99</v>
      </c>
      <c r="B6" s="77" t="s">
        <v>50</v>
      </c>
      <c r="C6" s="78" t="s">
        <v>51</v>
      </c>
      <c r="D6" s="79" t="s">
        <v>62</v>
      </c>
      <c r="E6" s="79" t="s">
        <v>54</v>
      </c>
      <c r="F6" s="78" t="s">
        <v>52</v>
      </c>
      <c r="G6" s="78" t="s">
        <v>53</v>
      </c>
    </row>
    <row r="7" spans="1:7" s="13" customFormat="1" ht="37.5" customHeight="1">
      <c r="A7" s="433"/>
      <c r="B7" s="80" t="s">
        <v>30</v>
      </c>
      <c r="C7" s="81" t="s">
        <v>31</v>
      </c>
      <c r="D7" s="82" t="s">
        <v>32</v>
      </c>
      <c r="E7" s="82" t="s">
        <v>33</v>
      </c>
      <c r="F7" s="83" t="s">
        <v>34</v>
      </c>
      <c r="G7" s="81" t="s">
        <v>35</v>
      </c>
    </row>
    <row r="8" spans="1:7" s="14" customFormat="1" ht="93.95" customHeight="1">
      <c r="A8" s="17">
        <v>2019</v>
      </c>
      <c r="B8" s="94">
        <f>+SUM(C8:G8)</f>
        <v>24659036</v>
      </c>
      <c r="C8" s="284">
        <v>15250900</v>
      </c>
      <c r="D8" s="284" t="s">
        <v>339</v>
      </c>
      <c r="E8" s="284">
        <v>8073790</v>
      </c>
      <c r="F8" s="94">
        <v>634673</v>
      </c>
      <c r="G8" s="84">
        <v>699673</v>
      </c>
    </row>
    <row r="9" spans="1:7" s="14" customFormat="1" ht="93.95" customHeight="1">
      <c r="A9" s="17">
        <v>2020</v>
      </c>
      <c r="B9" s="33">
        <f>+SUM(C9:G9)</f>
        <v>25040876</v>
      </c>
      <c r="C9" s="45">
        <v>15924809</v>
      </c>
      <c r="D9" s="45" t="s">
        <v>339</v>
      </c>
      <c r="E9" s="45">
        <v>7639510</v>
      </c>
      <c r="F9" s="33">
        <v>524427</v>
      </c>
      <c r="G9" s="34">
        <v>952130</v>
      </c>
    </row>
    <row r="10" spans="1:7" s="14" customFormat="1" ht="93.95" customHeight="1">
      <c r="A10" s="280">
        <v>2021</v>
      </c>
      <c r="B10" s="33">
        <v>24867402</v>
      </c>
      <c r="C10" s="45">
        <v>15913242</v>
      </c>
      <c r="D10" s="45" t="s">
        <v>339</v>
      </c>
      <c r="E10" s="45">
        <v>7464411</v>
      </c>
      <c r="F10" s="33">
        <v>428022</v>
      </c>
      <c r="G10" s="34">
        <v>1061727</v>
      </c>
    </row>
    <row r="11" spans="1:7" s="14" customFormat="1" ht="93.95" customHeight="1">
      <c r="A11" s="280">
        <v>2022</v>
      </c>
      <c r="B11" s="33">
        <f>C11+E11+F11+G11</f>
        <v>24644183</v>
      </c>
      <c r="C11" s="45">
        <v>15654181</v>
      </c>
      <c r="D11" s="45" t="s">
        <v>340</v>
      </c>
      <c r="E11" s="45">
        <v>7458991</v>
      </c>
      <c r="F11" s="33">
        <v>387207</v>
      </c>
      <c r="G11" s="34">
        <v>1143804</v>
      </c>
    </row>
    <row r="12" spans="1:7" s="14" customFormat="1" ht="93.95" customHeight="1">
      <c r="A12" s="280">
        <v>2023</v>
      </c>
      <c r="B12" s="33">
        <f>SUM(C12:G12)</f>
        <v>24404559</v>
      </c>
      <c r="C12" s="339">
        <v>15346516</v>
      </c>
      <c r="D12" s="339" t="s">
        <v>340</v>
      </c>
      <c r="E12" s="339">
        <v>7477518</v>
      </c>
      <c r="F12" s="33">
        <v>408109</v>
      </c>
      <c r="G12" s="34">
        <v>1172416</v>
      </c>
    </row>
    <row r="13" spans="1:7" s="14" customFormat="1" ht="93.95" customHeight="1">
      <c r="A13" s="50">
        <v>2024</v>
      </c>
      <c r="B13" s="57">
        <v>24844041</v>
      </c>
      <c r="C13" s="51">
        <v>15615490</v>
      </c>
      <c r="D13" s="51" t="s">
        <v>340</v>
      </c>
      <c r="E13" s="51">
        <v>7611426</v>
      </c>
      <c r="F13" s="57">
        <v>405393</v>
      </c>
      <c r="G13" s="392">
        <v>1211732</v>
      </c>
    </row>
    <row r="14" spans="1:7" s="14" customFormat="1" ht="15.95" customHeight="1">
      <c r="A14" s="39" t="s">
        <v>36</v>
      </c>
      <c r="B14" s="40"/>
      <c r="C14" s="40"/>
      <c r="D14" s="40"/>
      <c r="E14" s="41"/>
      <c r="F14" s="42"/>
      <c r="G14" s="42"/>
    </row>
    <row r="15" spans="1:7" s="14" customFormat="1" ht="15.75" customHeight="1">
      <c r="A15" s="5"/>
      <c r="B15" s="43"/>
      <c r="C15" s="43"/>
      <c r="D15" s="43"/>
      <c r="E15" s="43"/>
      <c r="F15" s="1"/>
      <c r="G15" s="1"/>
    </row>
  </sheetData>
  <mergeCells count="3">
    <mergeCell ref="A3:G3"/>
    <mergeCell ref="A4:G4"/>
    <mergeCell ref="A6:A7"/>
  </mergeCells>
  <phoneticPr fontId="7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"/>
  <sheetViews>
    <sheetView view="pageBreakPreview" zoomScaleNormal="75" zoomScaleSheetLayoutView="100" workbookViewId="0">
      <selection activeCell="D8" sqref="D8"/>
    </sheetView>
  </sheetViews>
  <sheetFormatPr defaultColWidth="9" defaultRowHeight="14.25"/>
  <cols>
    <col min="1" max="1" width="9.25" style="5" customWidth="1"/>
    <col min="2" max="2" width="12.625" style="35" customWidth="1"/>
    <col min="3" max="6" width="12.375" style="35" customWidth="1"/>
    <col min="7" max="7" width="13.625" style="35" customWidth="1"/>
    <col min="8" max="16384" width="9" style="6"/>
  </cols>
  <sheetData>
    <row r="1" spans="1:7" ht="5.0999999999999996" customHeight="1"/>
    <row r="2" spans="1:7" ht="50.1" customHeight="1">
      <c r="A2" s="2"/>
      <c r="B2" s="2"/>
      <c r="C2" s="2"/>
      <c r="D2" s="2"/>
      <c r="E2" s="2"/>
      <c r="F2" s="2"/>
      <c r="G2" s="2"/>
    </row>
    <row r="3" spans="1:7" s="55" customFormat="1" ht="21" customHeight="1">
      <c r="A3" s="394" t="s">
        <v>104</v>
      </c>
      <c r="B3" s="394"/>
      <c r="C3" s="394"/>
      <c r="D3" s="394"/>
      <c r="E3" s="443"/>
      <c r="F3" s="443"/>
      <c r="G3" s="443"/>
    </row>
    <row r="4" spans="1:7" s="55" customFormat="1" ht="20.100000000000001" customHeight="1">
      <c r="A4" s="395" t="s">
        <v>55</v>
      </c>
      <c r="B4" s="444"/>
      <c r="C4" s="444"/>
      <c r="D4" s="444"/>
      <c r="E4" s="444"/>
      <c r="F4" s="444"/>
      <c r="G4" s="444"/>
    </row>
    <row r="5" spans="1:7" s="12" customFormat="1" ht="20.100000000000001" customHeight="1">
      <c r="A5" s="36" t="s">
        <v>56</v>
      </c>
      <c r="B5" s="37"/>
      <c r="C5" s="37"/>
      <c r="D5" s="37"/>
      <c r="E5" s="38"/>
      <c r="F5" s="37"/>
      <c r="G5" s="3" t="s">
        <v>57</v>
      </c>
    </row>
    <row r="6" spans="1:7" s="13" customFormat="1" ht="36.75" customHeight="1">
      <c r="A6" s="431" t="s">
        <v>107</v>
      </c>
      <c r="B6" s="77" t="s">
        <v>50</v>
      </c>
      <c r="C6" s="78" t="s">
        <v>108</v>
      </c>
      <c r="D6" s="79" t="s">
        <v>109</v>
      </c>
      <c r="E6" s="79" t="s">
        <v>105</v>
      </c>
      <c r="F6" s="78" t="s">
        <v>106</v>
      </c>
      <c r="G6" s="78" t="s">
        <v>53</v>
      </c>
    </row>
    <row r="7" spans="1:7" s="13" customFormat="1" ht="37.5" customHeight="1">
      <c r="A7" s="433"/>
      <c r="B7" s="80" t="s">
        <v>30</v>
      </c>
      <c r="C7" s="81" t="s">
        <v>37</v>
      </c>
      <c r="D7" s="82" t="s">
        <v>58</v>
      </c>
      <c r="E7" s="82" t="s">
        <v>59</v>
      </c>
      <c r="F7" s="83" t="s">
        <v>60</v>
      </c>
      <c r="G7" s="81" t="s">
        <v>38</v>
      </c>
    </row>
    <row r="8" spans="1:7" s="14" customFormat="1" ht="93.95" customHeight="1">
      <c r="A8" s="17">
        <v>2019</v>
      </c>
      <c r="B8" s="94">
        <f>+SUM(C8:G8)</f>
        <v>17524</v>
      </c>
      <c r="C8" s="284">
        <v>8309</v>
      </c>
      <c r="D8" s="284" t="s">
        <v>339</v>
      </c>
      <c r="E8" s="284">
        <v>7828</v>
      </c>
      <c r="F8" s="94">
        <v>723</v>
      </c>
      <c r="G8" s="84">
        <v>664</v>
      </c>
    </row>
    <row r="9" spans="1:7" s="14" customFormat="1" ht="93.95" customHeight="1">
      <c r="A9" s="17">
        <v>2020</v>
      </c>
      <c r="B9" s="33">
        <v>16950</v>
      </c>
      <c r="C9" s="45">
        <v>8377</v>
      </c>
      <c r="D9" s="45" t="s">
        <v>339</v>
      </c>
      <c r="E9" s="45">
        <v>7092</v>
      </c>
      <c r="F9" s="33">
        <v>594</v>
      </c>
      <c r="G9" s="34">
        <v>887</v>
      </c>
    </row>
    <row r="10" spans="1:7" s="14" customFormat="1" ht="93.95" customHeight="1">
      <c r="A10" s="280">
        <v>2021</v>
      </c>
      <c r="B10" s="33">
        <v>17227</v>
      </c>
      <c r="C10" s="45">
        <v>8627</v>
      </c>
      <c r="D10" s="45" t="s">
        <v>339</v>
      </c>
      <c r="E10" s="45">
        <v>7165</v>
      </c>
      <c r="F10" s="33">
        <v>478</v>
      </c>
      <c r="G10" s="34">
        <v>1006</v>
      </c>
    </row>
    <row r="11" spans="1:7" s="14" customFormat="1" ht="93.95" customHeight="1">
      <c r="A11" s="280">
        <v>2022</v>
      </c>
      <c r="B11" s="33">
        <f>C11+E11+F11+G11</f>
        <v>17462</v>
      </c>
      <c r="C11" s="45">
        <v>8472</v>
      </c>
      <c r="D11" s="45" t="s">
        <v>340</v>
      </c>
      <c r="E11" s="45">
        <v>7459</v>
      </c>
      <c r="F11" s="33">
        <v>387</v>
      </c>
      <c r="G11" s="34">
        <v>1144</v>
      </c>
    </row>
    <row r="12" spans="1:7" s="14" customFormat="1" ht="93.95" customHeight="1">
      <c r="A12" s="280">
        <v>2023</v>
      </c>
      <c r="B12" s="33">
        <f>SUM(C12:G12)</f>
        <v>16896</v>
      </c>
      <c r="C12" s="339">
        <v>8157</v>
      </c>
      <c r="D12" s="339" t="s">
        <v>340</v>
      </c>
      <c r="E12" s="339">
        <v>7180</v>
      </c>
      <c r="F12" s="33">
        <v>460</v>
      </c>
      <c r="G12" s="34">
        <v>1099</v>
      </c>
    </row>
    <row r="13" spans="1:7" s="14" customFormat="1" ht="93.95" customHeight="1">
      <c r="A13" s="50">
        <v>2024</v>
      </c>
      <c r="B13" s="57">
        <v>17001</v>
      </c>
      <c r="C13" s="51">
        <v>8244</v>
      </c>
      <c r="D13" s="51" t="s">
        <v>340</v>
      </c>
      <c r="E13" s="51">
        <v>7173</v>
      </c>
      <c r="F13" s="57">
        <v>455</v>
      </c>
      <c r="G13" s="392">
        <v>1129</v>
      </c>
    </row>
    <row r="14" spans="1:7" s="36" customFormat="1" ht="15.95" customHeight="1">
      <c r="A14" s="39" t="s">
        <v>61</v>
      </c>
      <c r="B14" s="40"/>
      <c r="C14" s="40"/>
      <c r="D14" s="40"/>
      <c r="E14" s="41"/>
      <c r="F14" s="42"/>
      <c r="G14" s="42"/>
    </row>
    <row r="15" spans="1:7">
      <c r="B15" s="43"/>
      <c r="C15" s="43"/>
      <c r="D15" s="43"/>
      <c r="E15" s="43"/>
      <c r="F15" s="1"/>
      <c r="G15" s="1"/>
    </row>
  </sheetData>
  <mergeCells count="3">
    <mergeCell ref="A3:G3"/>
    <mergeCell ref="A4:G4"/>
    <mergeCell ref="A6:A7"/>
  </mergeCells>
  <phoneticPr fontId="7" type="noConversion"/>
  <printOptions horizontalCentered="1" gridLinesSet="0"/>
  <pageMargins left="0.55118110236220474" right="0.55118110236220474" top="0.51181102362204722" bottom="0.39370078740157483" header="0.74803149606299213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12</vt:i4>
      </vt:variant>
    </vt:vector>
  </HeadingPairs>
  <TitlesOfParts>
    <vt:vector size="24" baseType="lpstr">
      <vt:lpstr>1.용도별 전력사용량</vt:lpstr>
      <vt:lpstr>2.제조업종별전력사용량(2021~2024)</vt:lpstr>
      <vt:lpstr>2.제조업종별전력사용량(2018~2020)</vt:lpstr>
      <vt:lpstr>3.가스공급량</vt:lpstr>
      <vt:lpstr>4.도시가스이용현황</vt:lpstr>
      <vt:lpstr>5.상수도보급현황</vt:lpstr>
      <vt:lpstr>6.상수도관</vt:lpstr>
      <vt:lpstr>7.급수사용량</vt:lpstr>
      <vt:lpstr>8.급수사용료부과</vt:lpstr>
      <vt:lpstr>9.하수도인구 및 보급률</vt:lpstr>
      <vt:lpstr>10.하수도사용료부과</vt:lpstr>
      <vt:lpstr>11.하수관거</vt:lpstr>
      <vt:lpstr>'1.용도별 전력사용량'!Print_Area</vt:lpstr>
      <vt:lpstr>'10.하수도사용료부과'!Print_Area</vt:lpstr>
      <vt:lpstr>'11.하수관거'!Print_Area</vt:lpstr>
      <vt:lpstr>'2.제조업종별전력사용량(2018~2020)'!Print_Area</vt:lpstr>
      <vt:lpstr>'2.제조업종별전력사용량(2021~2024)'!Print_Area</vt:lpstr>
      <vt:lpstr>'3.가스공급량'!Print_Area</vt:lpstr>
      <vt:lpstr>'4.도시가스이용현황'!Print_Area</vt:lpstr>
      <vt:lpstr>'5.상수도보급현황'!Print_Area</vt:lpstr>
      <vt:lpstr>'6.상수도관'!Print_Area</vt:lpstr>
      <vt:lpstr>'7.급수사용량'!Print_Area</vt:lpstr>
      <vt:lpstr>'8.급수사용료부과'!Print_Area</vt:lpstr>
      <vt:lpstr>'9.하수도인구 및 보급률'!Print_Area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2026-02-13T01:11:53Z</cp:lastPrinted>
  <dcterms:created xsi:type="dcterms:W3CDTF">2021-01-20T07:57:29Z</dcterms:created>
  <dcterms:modified xsi:type="dcterms:W3CDTF">2026-05-29T05:31:30Z</dcterms:modified>
</cp:coreProperties>
</file>