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70ED0D9B-FA62-4551-813B-75A6BB45390A}" xr6:coauthVersionLast="36" xr6:coauthVersionMax="47" xr10:uidLastSave="{00000000-0000-0000-0000-000000000000}"/>
  <bookViews>
    <workbookView xWindow="0" yWindow="0" windowWidth="28800" windowHeight="12060" xr2:uid="{00000000-000D-0000-FFFF-FFFF00000000}"/>
  </bookViews>
  <sheets>
    <sheet name="1.농가및농가인구" sheetId="1" r:id="rId1"/>
    <sheet name="2.연령별농가인구" sheetId="2" r:id="rId2"/>
    <sheet name="3.경지면적" sheetId="3" r:id="rId3"/>
    <sheet name="4.경지규모별농가" sheetId="4" r:id="rId4"/>
    <sheet name="5.식량작물 생산량(정곡)" sheetId="5" r:id="rId5"/>
    <sheet name="5-1.미곡, 5-2.맥류" sheetId="6" r:id="rId6"/>
    <sheet name="5-3.잡곡" sheetId="7" r:id="rId7"/>
    <sheet name="5-4.두류" sheetId="8" r:id="rId8"/>
    <sheet name="5-5.서류" sheetId="9" r:id="rId9"/>
    <sheet name="6.채소류생산량" sheetId="10" r:id="rId10"/>
    <sheet name="7.특용작물생산량" sheetId="11" r:id="rId11"/>
    <sheet name="8.과실류생산량" sheetId="12" r:id="rId12"/>
    <sheet name="9.농업용기계보유" sheetId="13" r:id="rId13"/>
    <sheet name="10.가축사육" sheetId="14" r:id="rId14"/>
    <sheet name="11.가축전염병발생" sheetId="15" r:id="rId15"/>
    <sheet name="12.임산물생산량" sheetId="18" r:id="rId16"/>
    <sheet name="13.조림" sheetId="19" r:id="rId17"/>
    <sheet name="14.불법산림훼손피해현황" sheetId="20" r:id="rId18"/>
    <sheet name="15.어가및어가인구" sheetId="26" r:id="rId19"/>
    <sheet name="15.어가및어가인구(속)" sheetId="27" r:id="rId20"/>
    <sheet name="16.어선보유" sheetId="21" r:id="rId21"/>
    <sheet name="17.구획어업허가처분건수(5톤미만)" sheetId="22" r:id="rId22"/>
    <sheet name="18.수산물어획고" sheetId="23" r:id="rId23"/>
    <sheet name="19.수산물가공품생산고" sheetId="24" r:id="rId24"/>
    <sheet name="20.수산물 생산량 및 판매금액" sheetId="25" r:id="rId25"/>
    <sheet name="21.친환경농산물출하현황" sheetId="16" r:id="rId26"/>
    <sheet name="22.화훼류 재배현황" sheetId="17" r:id="rId27"/>
  </sheets>
  <externalReferences>
    <externalReference r:id="rId28"/>
  </externalReferences>
  <definedNames>
    <definedName name="_xlnm.Print_Area" localSheetId="0">'1.농가및농가인구'!$A$1:$H$17</definedName>
    <definedName name="_xlnm.Print_Area" localSheetId="13">'10.가축사육'!$A$1:$P$26</definedName>
    <definedName name="_xlnm.Print_Area" localSheetId="14">'11.가축전염병발생'!$A$1:$I$15</definedName>
    <definedName name="_xlnm.Print_Area" localSheetId="15">'12.임산물생산량'!$A$1:$G$24</definedName>
    <definedName name="_xlnm.Print_Area" localSheetId="16">'13.조림'!$A$1:$I$26</definedName>
    <definedName name="_xlnm.Print_Area" localSheetId="17">'14.불법산림훼손피해현황'!$A$1:$J$28</definedName>
    <definedName name="_xlnm.Print_Area" localSheetId="18">'15.어가및어가인구'!$A$1:$O$37</definedName>
    <definedName name="_xlnm.Print_Area" localSheetId="19">'15.어가및어가인구(속)'!$A$1:$O$37</definedName>
    <definedName name="_xlnm.Print_Area" localSheetId="20">'16.어선보유'!$A$1:$G$27</definedName>
    <definedName name="_xlnm.Print_Area" localSheetId="21">'17.구획어업허가처분건수(5톤미만)'!$A$1:$H$24</definedName>
    <definedName name="_xlnm.Print_Area" localSheetId="22">'18.수산물어획고'!$A$1:$I$26</definedName>
    <definedName name="_xlnm.Print_Area" localSheetId="23">'19.수산물가공품생산고'!$A$1:$M$31</definedName>
    <definedName name="_xlnm.Print_Area" localSheetId="1">'2.연령별농가인구'!$A$1:$K$18</definedName>
    <definedName name="_xlnm.Print_Area" localSheetId="24">'20.수산물 생산량 및 판매금액'!$A$1:$P$28</definedName>
    <definedName name="_xlnm.Print_Area" localSheetId="25">'21.친환경농산물출하현황'!$A$1:$N$28</definedName>
    <definedName name="_xlnm.Print_Area" localSheetId="26">'22.화훼류 재배현황'!$A$1:$I$26</definedName>
    <definedName name="_xlnm.Print_Area" localSheetId="2">'3.경지면적'!$A$1:$G$16</definedName>
    <definedName name="_xlnm.Print_Area" localSheetId="3">'4.경지규모별농가'!$A$1:$F$16</definedName>
    <definedName name="_xlnm.Print_Area" localSheetId="4">'5.식량작물 생산량(정곡)'!$A$1:$G$26</definedName>
    <definedName name="_xlnm.Print_Area" localSheetId="5">'5-1.미곡, 5-2.맥류'!$A$1:$J$41</definedName>
    <definedName name="_xlnm.Print_Area" localSheetId="6">'5-3.잡곡'!$A$1:$J$26</definedName>
    <definedName name="_xlnm.Print_Area" localSheetId="7">'5-4.두류'!$A$1:$I$26</definedName>
    <definedName name="_xlnm.Print_Area" localSheetId="8">'5-5.서류'!$A$1:$F$33</definedName>
    <definedName name="_xlnm.Print_Area" localSheetId="9">'6.채소류생산량'!$A$1:$AA$36</definedName>
    <definedName name="_xlnm.Print_Area" localSheetId="10">'7.특용작물생산량'!$A$1:$G$26</definedName>
    <definedName name="_xlnm.Print_Area" localSheetId="11">'8.과실류생산량'!$A$1:$M$26</definedName>
    <definedName name="_xlnm.Print_Area" localSheetId="12">'9.농업용기계보유'!$A$1:$I$36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3" l="1"/>
  <c r="B12" i="13"/>
  <c r="B11" i="13"/>
  <c r="B10" i="13"/>
  <c r="C25" i="6"/>
  <c r="I9" i="24" l="1"/>
  <c r="H9" i="24"/>
  <c r="E9" i="24"/>
  <c r="D9" i="24"/>
  <c r="C9" i="24"/>
  <c r="B9" i="24"/>
  <c r="F23" i="23" l="1"/>
  <c r="D23" i="23"/>
  <c r="B23" i="23"/>
  <c r="C11" i="23"/>
  <c r="B11" i="23"/>
  <c r="C10" i="23"/>
  <c r="B10" i="23"/>
  <c r="M12" i="27"/>
  <c r="M11" i="27"/>
  <c r="I11" i="27"/>
  <c r="M36" i="26"/>
  <c r="I36" i="26"/>
  <c r="M35" i="26"/>
  <c r="I35" i="26"/>
  <c r="M34" i="26"/>
  <c r="I34" i="26"/>
  <c r="M33" i="26"/>
  <c r="I33" i="26"/>
  <c r="M32" i="26"/>
  <c r="I32" i="26"/>
  <c r="M31" i="26"/>
  <c r="I31" i="26"/>
  <c r="M30" i="26"/>
  <c r="I30" i="26"/>
  <c r="M29" i="26"/>
  <c r="I29" i="26"/>
  <c r="M28" i="26"/>
  <c r="I28" i="26"/>
  <c r="M27" i="26"/>
  <c r="I27" i="26"/>
  <c r="M26" i="26"/>
  <c r="I26" i="26"/>
  <c r="M25" i="26"/>
  <c r="I25" i="26"/>
  <c r="M24" i="26"/>
  <c r="I24" i="26"/>
  <c r="M23" i="26"/>
  <c r="I23" i="26"/>
  <c r="M22" i="26"/>
  <c r="I22" i="26"/>
  <c r="M21" i="26"/>
  <c r="I21" i="26"/>
  <c r="M20" i="26"/>
  <c r="I20" i="26"/>
  <c r="M19" i="26"/>
  <c r="I19" i="26"/>
  <c r="M18" i="26"/>
  <c r="I18" i="26"/>
  <c r="M17" i="26"/>
  <c r="I17" i="26"/>
  <c r="M16" i="26"/>
  <c r="I16" i="26"/>
  <c r="M15" i="26"/>
  <c r="I15" i="26"/>
  <c r="M14" i="26"/>
  <c r="I14" i="26"/>
  <c r="O13" i="26"/>
  <c r="N13" i="26"/>
  <c r="L13" i="26"/>
  <c r="I13" i="26"/>
  <c r="M12" i="26"/>
  <c r="I12" i="26"/>
  <c r="M11" i="26"/>
  <c r="I11" i="26"/>
  <c r="AA22" i="10"/>
  <c r="X22" i="10"/>
  <c r="AA21" i="10"/>
  <c r="X21" i="10"/>
  <c r="AA20" i="10"/>
  <c r="X20" i="10"/>
  <c r="N13" i="10"/>
  <c r="C13" i="10"/>
</calcChain>
</file>

<file path=xl/sharedStrings.xml><?xml version="1.0" encoding="utf-8"?>
<sst xmlns="http://schemas.openxmlformats.org/spreadsheetml/2006/main" count="2796" uniqueCount="711">
  <si>
    <t>1. 농가 및 농가인구</t>
    <phoneticPr fontId="2" type="noConversion"/>
  </si>
  <si>
    <t>Farm Households and Population</t>
    <phoneticPr fontId="2" type="noConversion"/>
  </si>
  <si>
    <t>단위 : 호, 명</t>
    <phoneticPr fontId="2" type="noConversion"/>
  </si>
  <si>
    <t>Unit : Household, Person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</si>
  <si>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</si>
  <si>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나눔고딕"/>
        <family val="3"/>
        <charset val="129"/>
      </rPr>
      <t>농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        Farm  households</t>
    </r>
    <phoneticPr fontId="2" type="noConversion"/>
  </si>
  <si>
    <r>
      <rPr>
        <sz val="10"/>
        <rFont val="나눔고딕"/>
        <family val="3"/>
        <charset val="129"/>
      </rPr>
      <t>농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 Farm  population</t>
    </r>
    <phoneticPr fontId="2" type="noConversion"/>
  </si>
  <si>
    <t>계</t>
    <phoneticPr fontId="2" type="noConversion"/>
  </si>
  <si>
    <r>
      <rPr>
        <sz val="10"/>
        <rFont val="나눔고딕"/>
        <family val="3"/>
        <charset val="129"/>
      </rPr>
      <t>전</t>
    </r>
    <r>
      <rPr>
        <sz val="10"/>
        <rFont val="나눔고딕"/>
        <family val="3"/>
        <charset val="129"/>
      </rPr>
      <t>업</t>
    </r>
    <phoneticPr fontId="2" type="noConversion"/>
  </si>
  <si>
    <t>１종　겸업</t>
    <phoneticPr fontId="2" type="noConversion"/>
  </si>
  <si>
    <r>
      <rPr>
        <sz val="10"/>
        <rFont val="나눔고딕"/>
        <family val="3"/>
        <charset val="129"/>
      </rPr>
      <t>２종　겸업</t>
    </r>
  </si>
  <si>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</si>
  <si>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남</t>
    </r>
    <phoneticPr fontId="2" type="noConversion"/>
  </si>
  <si>
    <r>
      <rPr>
        <sz val="10"/>
        <rFont val="나눔고딕"/>
        <family val="3"/>
        <charset val="129"/>
      </rPr>
      <t>여</t>
    </r>
    <phoneticPr fontId="2" type="noConversion"/>
  </si>
  <si>
    <t>Total</t>
  </si>
  <si>
    <t>Full - time</t>
    <phoneticPr fontId="2" type="noConversion"/>
  </si>
  <si>
    <r>
      <t>Part - time 
Class</t>
    </r>
    <r>
      <rPr>
        <sz val="10"/>
        <rFont val="나눔고딕"/>
        <family val="3"/>
        <charset val="129"/>
      </rPr>
      <t>Ⅰ</t>
    </r>
    <phoneticPr fontId="2" type="noConversion"/>
  </si>
  <si>
    <r>
      <t xml:space="preserve">Part - time
Class </t>
    </r>
    <r>
      <rPr>
        <sz val="10"/>
        <rFont val="나눔고딕"/>
        <family val="3"/>
        <charset val="129"/>
      </rPr>
      <t>Ⅱ</t>
    </r>
    <phoneticPr fontId="2" type="noConversion"/>
  </si>
  <si>
    <t>Male</t>
  </si>
  <si>
    <t>Female</t>
    <phoneticPr fontId="2" type="noConversion"/>
  </si>
  <si>
    <t>주) 겸업별 농가구분은 총조사 자료만 가능(5,0년)</t>
    <phoneticPr fontId="2" type="noConversion"/>
  </si>
  <si>
    <t>2. 연령별 농가인구</t>
    <phoneticPr fontId="2" type="noConversion"/>
  </si>
  <si>
    <t>Farm Population by Age-Group</t>
    <phoneticPr fontId="2" type="noConversion"/>
  </si>
  <si>
    <t>단위 : 명</t>
  </si>
  <si>
    <t>Unit : Person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</si>
  <si>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</si>
  <si>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나눔고딕"/>
        <family val="3"/>
        <charset val="129"/>
      </rPr>
      <t>계</t>
    </r>
    <phoneticPr fontId="2" type="noConversion"/>
  </si>
  <si>
    <r>
      <t>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14</t>
    </r>
    <r>
      <rPr>
        <sz val="10"/>
        <rFont val="나눔고딕"/>
        <family val="3"/>
        <charset val="129"/>
      </rPr>
      <t>세</t>
    </r>
  </si>
  <si>
    <r>
      <t>15</t>
    </r>
    <r>
      <rPr>
        <sz val="10"/>
        <rFont val="나눔고딕"/>
        <family val="3"/>
        <charset val="129"/>
      </rPr>
      <t>세∼</t>
    </r>
    <r>
      <rPr>
        <sz val="10"/>
        <rFont val="Arial Narrow"/>
        <family val="2"/>
      </rPr>
      <t>19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phoneticPr fontId="2" type="noConversion"/>
  </si>
  <si>
    <r>
      <t>20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29</t>
    </r>
    <r>
      <rPr>
        <sz val="10"/>
        <rFont val="나눔고딕"/>
        <family val="3"/>
        <charset val="129"/>
      </rPr>
      <t>세</t>
    </r>
  </si>
  <si>
    <r>
      <t>30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>39</t>
    </r>
    <r>
      <rPr>
        <sz val="10"/>
        <rFont val="나눔고딕"/>
        <family val="3"/>
        <charset val="129"/>
      </rPr>
      <t>세</t>
    </r>
  </si>
  <si>
    <t>Total</t>
    <phoneticPr fontId="2" type="noConversion"/>
  </si>
  <si>
    <r>
      <t>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14 years old</t>
    </r>
    <phoneticPr fontId="2" type="noConversion"/>
  </si>
  <si>
    <r>
      <t>15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19 years old</t>
    </r>
    <phoneticPr fontId="2" type="noConversion"/>
  </si>
  <si>
    <r>
      <t>20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29 years old</t>
    </r>
    <phoneticPr fontId="2" type="noConversion"/>
  </si>
  <si>
    <r>
      <t>30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39 years old</t>
    </r>
    <phoneticPr fontId="2" type="noConversion"/>
  </si>
  <si>
    <r>
      <rPr>
        <sz val="10"/>
        <rFont val="나눔고딕"/>
        <family val="3"/>
        <charset val="129"/>
      </rPr>
      <t>남</t>
    </r>
  </si>
  <si>
    <r>
      <t>40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49</t>
    </r>
    <r>
      <rPr>
        <sz val="10"/>
        <rFont val="나눔고딕"/>
        <family val="3"/>
        <charset val="129"/>
      </rPr>
      <t>세</t>
    </r>
  </si>
  <si>
    <r>
      <t>50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59</t>
    </r>
    <r>
      <rPr>
        <sz val="10"/>
        <rFont val="나눔고딕"/>
        <family val="3"/>
        <charset val="129"/>
      </rPr>
      <t>세</t>
    </r>
  </si>
  <si>
    <r>
      <t>60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64</t>
    </r>
    <r>
      <rPr>
        <sz val="10"/>
        <rFont val="나눔고딕"/>
        <family val="3"/>
        <charset val="129"/>
      </rPr>
      <t>세</t>
    </r>
  </si>
  <si>
    <r>
      <t>65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r>
      <rPr>
        <sz val="10"/>
        <rFont val="Arial Narrow"/>
        <family val="2"/>
      </rPr>
      <t xml:space="preserve"> 69</t>
    </r>
    <r>
      <rPr>
        <sz val="10"/>
        <rFont val="나눔고딕"/>
        <family val="3"/>
        <charset val="129"/>
      </rPr>
      <t>세</t>
    </r>
  </si>
  <si>
    <r>
      <t>70</t>
    </r>
    <r>
      <rPr>
        <sz val="10"/>
        <rFont val="나눔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</si>
  <si>
    <r>
      <t>40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49 years old</t>
    </r>
    <phoneticPr fontId="2" type="noConversion"/>
  </si>
  <si>
    <r>
      <t>50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59 years old</t>
    </r>
    <phoneticPr fontId="2" type="noConversion"/>
  </si>
  <si>
    <r>
      <t>60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64 years old</t>
    </r>
    <phoneticPr fontId="2" type="noConversion"/>
  </si>
  <si>
    <r>
      <t>65</t>
    </r>
    <r>
      <rPr>
        <sz val="10"/>
        <rFont val="-윤고딕320"/>
        <family val="1"/>
        <charset val="129"/>
      </rPr>
      <t>∼</t>
    </r>
    <r>
      <rPr>
        <sz val="10"/>
        <rFont val="Arial Narrow"/>
        <family val="2"/>
      </rPr>
      <t>69 years old</t>
    </r>
    <phoneticPr fontId="2" type="noConversion"/>
  </si>
  <si>
    <t>70years old and over</t>
    <phoneticPr fontId="2" type="noConversion"/>
  </si>
  <si>
    <t>3. 경지면적</t>
    <phoneticPr fontId="2" type="noConversion"/>
  </si>
  <si>
    <t>Area of Cultivated Land</t>
    <phoneticPr fontId="2" type="noConversion"/>
  </si>
  <si>
    <t>단위 : ㏊</t>
  </si>
  <si>
    <t>Unit : ha</t>
    <phoneticPr fontId="2" type="noConversion"/>
  </si>
  <si>
    <r>
      <rPr>
        <sz val="10"/>
        <rFont val="나눔고딕"/>
        <family val="3"/>
        <charset val="129"/>
      </rPr>
      <t>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>(ha)</t>
    </r>
    <phoneticPr fontId="2" type="noConversion"/>
  </si>
  <si>
    <r>
      <rPr>
        <sz val="10"/>
        <rFont val="나눔고딕"/>
        <family val="3"/>
        <charset val="129"/>
      </rPr>
      <t>가구당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경지면적</t>
    </r>
    <phoneticPr fontId="2" type="noConversion"/>
  </si>
  <si>
    <t>Agricultural land area per household (a)</t>
    <phoneticPr fontId="2" type="noConversion"/>
  </si>
  <si>
    <r>
      <rPr>
        <sz val="10"/>
        <rFont val="나눔고딕"/>
        <family val="3"/>
        <charset val="129"/>
      </rPr>
      <t>논</t>
    </r>
  </si>
  <si>
    <r>
      <rPr>
        <sz val="10"/>
        <rFont val="나눔고딕"/>
        <family val="3"/>
        <charset val="129"/>
      </rPr>
      <t>밭</t>
    </r>
  </si>
  <si>
    <r>
      <rPr>
        <sz val="10"/>
        <rFont val="나눔고딕"/>
        <family val="3"/>
        <charset val="129"/>
      </rPr>
      <t>계</t>
    </r>
    <phoneticPr fontId="2" type="noConversion"/>
  </si>
  <si>
    <t>Rice field</t>
    <phoneticPr fontId="2" type="noConversion"/>
  </si>
  <si>
    <t>Dry  field</t>
    <phoneticPr fontId="2" type="noConversion"/>
  </si>
  <si>
    <t>4. 경지 규모별 농가</t>
    <phoneticPr fontId="2" type="noConversion"/>
  </si>
  <si>
    <t>Farm Households by Size of Cultivated Land</t>
    <phoneticPr fontId="2" type="noConversion"/>
  </si>
  <si>
    <t>단위 : 가구</t>
  </si>
  <si>
    <t>Unit : Household</t>
    <phoneticPr fontId="2" type="noConversion"/>
  </si>
  <si>
    <t>합계</t>
    <phoneticPr fontId="2" type="noConversion"/>
  </si>
  <si>
    <r>
      <rPr>
        <sz val="10"/>
        <rFont val="나눔고딕"/>
        <family val="3"/>
        <charset val="129"/>
      </rPr>
      <t>경지없는</t>
    </r>
  </si>
  <si>
    <r>
      <t>0.1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미만</t>
    </r>
    <phoneticPr fontId="2" type="noConversion"/>
  </si>
  <si>
    <r>
      <t>0.1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</si>
  <si>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t>0.5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</si>
  <si>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rPr>
        <sz val="10"/>
        <rFont val="나눔고딕"/>
        <family val="3"/>
        <charset val="129"/>
      </rPr>
      <t>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</si>
  <si>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r>
      <t>0.5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미만</t>
    </r>
    <phoneticPr fontId="2" type="noConversion"/>
  </si>
  <si>
    <r>
      <t>1.0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미만</t>
    </r>
    <phoneticPr fontId="2" type="noConversion"/>
  </si>
  <si>
    <t>No cultivated land</t>
    <phoneticPr fontId="2" type="noConversion"/>
  </si>
  <si>
    <t>less  than  0.1ha</t>
    <phoneticPr fontId="2" type="noConversion"/>
  </si>
  <si>
    <t>0.1.and over
less  than 0.5</t>
    <phoneticPr fontId="2" type="noConversion"/>
  </si>
  <si>
    <t>0.5.and over
less  than  1.0</t>
    <phoneticPr fontId="2" type="noConversion"/>
  </si>
  <si>
    <r>
      <t>1.0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</si>
  <si>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t>2.0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</si>
  <si>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t>3.0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</si>
  <si>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t>5.0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∼</t>
    </r>
    <phoneticPr fontId="2" type="noConversion"/>
  </si>
  <si>
    <r>
      <t>10.0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이상</t>
    </r>
    <r>
      <rPr>
        <sz val="10"/>
        <rFont val="Arial Narrow"/>
        <family val="2"/>
      </rPr>
      <t xml:space="preserve"> </t>
    </r>
    <phoneticPr fontId="2" type="noConversion"/>
  </si>
  <si>
    <r>
      <t>2.0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미만</t>
    </r>
    <phoneticPr fontId="2" type="noConversion"/>
  </si>
  <si>
    <r>
      <t>3.0</t>
    </r>
    <r>
      <rPr>
        <sz val="10"/>
        <rFont val="나눔고딕"/>
        <family val="3"/>
        <charset val="129"/>
      </rPr>
      <t>㏊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미만</t>
    </r>
    <phoneticPr fontId="2" type="noConversion"/>
  </si>
  <si>
    <r>
      <t xml:space="preserve">5.0ha </t>
    </r>
    <r>
      <rPr>
        <sz val="10"/>
        <rFont val="나눔고딕"/>
        <family val="3"/>
        <charset val="129"/>
      </rPr>
      <t>미만</t>
    </r>
    <phoneticPr fontId="2" type="noConversion"/>
  </si>
  <si>
    <r>
      <t xml:space="preserve">10.0ha </t>
    </r>
    <r>
      <rPr>
        <sz val="10"/>
        <rFont val="나눔고딕"/>
        <family val="3"/>
        <charset val="129"/>
      </rPr>
      <t>미만</t>
    </r>
    <phoneticPr fontId="2" type="noConversion"/>
  </si>
  <si>
    <t>1.0 and over
less  than  2.0</t>
    <phoneticPr fontId="2" type="noConversion"/>
  </si>
  <si>
    <t>2.0 and over
less  than  3.0</t>
    <phoneticPr fontId="2" type="noConversion"/>
  </si>
  <si>
    <t>3.0 and over
less  than  5.0</t>
    <phoneticPr fontId="2" type="noConversion"/>
  </si>
  <si>
    <t>5.0 and over
less  than  10.0</t>
    <phoneticPr fontId="2" type="noConversion"/>
  </si>
  <si>
    <t xml:space="preserve">10.0 and over
</t>
    <phoneticPr fontId="2" type="noConversion"/>
  </si>
  <si>
    <t>5. 식량작물 생산량(정곡)</t>
    <phoneticPr fontId="2" type="noConversion"/>
  </si>
  <si>
    <t>Production of Food Grains (Milled Corps)</t>
    <phoneticPr fontId="2" type="noConversion"/>
  </si>
  <si>
    <t>단위 : ㏊, M/T</t>
    <phoneticPr fontId="2" type="noConversion"/>
  </si>
  <si>
    <t>Unit : ㏊,  M/T</t>
    <phoneticPr fontId="2" type="noConversion"/>
  </si>
  <si>
    <r>
      <t>미</t>
    </r>
    <r>
      <rPr>
        <sz val="10"/>
        <rFont val="나눔고딕"/>
        <family val="3"/>
        <charset val="129"/>
      </rPr>
      <t>곡</t>
    </r>
    <phoneticPr fontId="2" type="noConversion"/>
  </si>
  <si>
    <r>
      <rPr>
        <sz val="10"/>
        <rFont val="나눔고딕"/>
        <family val="3"/>
        <charset val="129"/>
      </rPr>
      <t>맥</t>
    </r>
    <r>
      <rPr>
        <sz val="10"/>
        <rFont val="나눔고딕"/>
        <family val="3"/>
        <charset val="129"/>
      </rPr>
      <t>류</t>
    </r>
    <r>
      <rPr>
        <sz val="10"/>
        <rFont val="Arial Narrow"/>
        <family val="2"/>
      </rPr>
      <t xml:space="preserve">  </t>
    </r>
    <phoneticPr fontId="2" type="noConversion"/>
  </si>
  <si>
    <t>Rice</t>
    <phoneticPr fontId="2" type="noConversion"/>
  </si>
  <si>
    <t>Wheat and Barley</t>
    <phoneticPr fontId="2" type="noConversion"/>
  </si>
  <si>
    <t>면적</t>
  </si>
  <si>
    <t>생산량</t>
  </si>
  <si>
    <t>Area</t>
  </si>
  <si>
    <t>Production</t>
  </si>
  <si>
    <r>
      <rPr>
        <sz val="10"/>
        <rFont val="나눔고딕"/>
        <family val="3"/>
        <charset val="129"/>
      </rPr>
      <t>잡</t>
    </r>
    <r>
      <rPr>
        <sz val="10"/>
        <rFont val="나눔고딕"/>
        <family val="3"/>
        <charset val="129"/>
      </rPr>
      <t>곡</t>
    </r>
    <phoneticPr fontId="2" type="noConversion"/>
  </si>
  <si>
    <r>
      <rPr>
        <sz val="10"/>
        <rFont val="나눔고딕"/>
        <family val="3"/>
        <charset val="129"/>
      </rPr>
      <t>두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</si>
  <si>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서</t>
    </r>
    <r>
      <rPr>
        <sz val="10"/>
        <rFont val="나눔고딕"/>
        <family val="3"/>
        <charset val="129"/>
      </rPr>
      <t>류</t>
    </r>
    <phoneticPr fontId="2" type="noConversion"/>
  </si>
  <si>
    <t xml:space="preserve"> Miscellaneous  grains</t>
  </si>
  <si>
    <t>Beans</t>
    <phoneticPr fontId="2" type="noConversion"/>
  </si>
  <si>
    <t xml:space="preserve"> Potatoes</t>
    <phoneticPr fontId="2" type="noConversion"/>
  </si>
  <si>
    <t>자료 : 농업정책과</t>
    <phoneticPr fontId="2" type="noConversion"/>
  </si>
  <si>
    <t>5-1. 미곡</t>
    <phoneticPr fontId="2" type="noConversion"/>
  </si>
  <si>
    <t>단위 : ㏊, M/T</t>
  </si>
  <si>
    <r>
      <t xml:space="preserve">  </t>
    </r>
    <r>
      <rPr>
        <sz val="10"/>
        <rFont val="나눔고딕"/>
        <family val="3"/>
        <charset val="129"/>
      </rPr>
      <t>논</t>
    </r>
    <r>
      <rPr>
        <sz val="10"/>
        <rFont val="나눔고딕"/>
        <family val="3"/>
        <charset val="129"/>
      </rPr>
      <t>벼</t>
    </r>
    <phoneticPr fontId="2" type="noConversion"/>
  </si>
  <si>
    <r>
      <t xml:space="preserve">  </t>
    </r>
    <r>
      <rPr>
        <sz val="10"/>
        <rFont val="나눔고딕"/>
        <family val="3"/>
        <charset val="129"/>
      </rPr>
      <t>밭</t>
    </r>
    <r>
      <rPr>
        <sz val="10"/>
        <rFont val="나눔고딕"/>
        <family val="3"/>
        <charset val="129"/>
      </rPr>
      <t>벼</t>
    </r>
    <phoneticPr fontId="2" type="noConversion"/>
  </si>
  <si>
    <t xml:space="preserve"> Total</t>
    <phoneticPr fontId="2" type="noConversion"/>
  </si>
  <si>
    <t>paddy rice</t>
    <phoneticPr fontId="2" type="noConversion"/>
  </si>
  <si>
    <t xml:space="preserve"> Upland rice</t>
    <phoneticPr fontId="2" type="noConversion"/>
  </si>
  <si>
    <r>
      <rPr>
        <sz val="10"/>
        <rFont val="-윤고딕320"/>
        <family val="1"/>
        <charset val="129"/>
      </rPr>
      <t>㎏</t>
    </r>
    <r>
      <rPr>
        <sz val="10"/>
        <rFont val="Arial Narrow"/>
        <family val="2"/>
      </rPr>
      <t>/10a</t>
    </r>
  </si>
  <si>
    <t>5-2. 맥류</t>
    <phoneticPr fontId="2" type="noConversion"/>
  </si>
  <si>
    <r>
      <rPr>
        <sz val="10"/>
        <rFont val="나눔고딕"/>
        <family val="3"/>
        <charset val="129"/>
      </rPr>
      <t>겉보리</t>
    </r>
    <phoneticPr fontId="2" type="noConversion"/>
  </si>
  <si>
    <r>
      <rPr>
        <sz val="10"/>
        <rFont val="나눔고딕"/>
        <family val="3"/>
        <charset val="129"/>
      </rPr>
      <t>쌀</t>
    </r>
    <r>
      <rPr>
        <sz val="10"/>
        <rFont val="나눔고딕"/>
        <family val="3"/>
        <charset val="129"/>
      </rPr>
      <t>보</t>
    </r>
    <r>
      <rPr>
        <sz val="10"/>
        <rFont val="나눔고딕"/>
        <family val="3"/>
        <charset val="129"/>
      </rPr>
      <t>리</t>
    </r>
    <phoneticPr fontId="2" type="noConversion"/>
  </si>
  <si>
    <t>Unhulled barley</t>
    <phoneticPr fontId="2" type="noConversion"/>
  </si>
  <si>
    <t>Naked barley</t>
    <phoneticPr fontId="2" type="noConversion"/>
  </si>
  <si>
    <r>
      <rPr>
        <sz val="10"/>
        <rFont val="나눔고딕"/>
        <family val="3"/>
        <charset val="129"/>
      </rPr>
      <t>밀</t>
    </r>
    <phoneticPr fontId="2" type="noConversion"/>
  </si>
  <si>
    <r>
      <rPr>
        <sz val="10"/>
        <rFont val="나눔고딕"/>
        <family val="3"/>
        <charset val="129"/>
      </rPr>
      <t>호</t>
    </r>
    <r>
      <rPr>
        <sz val="10"/>
        <rFont val="나눔고딕"/>
        <family val="3"/>
        <charset val="129"/>
      </rPr>
      <t>밀</t>
    </r>
    <phoneticPr fontId="2" type="noConversion"/>
  </si>
  <si>
    <r>
      <rPr>
        <sz val="10"/>
        <rFont val="나눔고딕"/>
        <family val="3"/>
        <charset val="129"/>
      </rPr>
      <t>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리</t>
    </r>
    <phoneticPr fontId="2" type="noConversion"/>
  </si>
  <si>
    <t>Wheat</t>
    <phoneticPr fontId="2" type="noConversion"/>
  </si>
  <si>
    <t>Rye</t>
    <phoneticPr fontId="2" type="noConversion"/>
  </si>
  <si>
    <t>Beer barley</t>
    <phoneticPr fontId="2" type="noConversion"/>
  </si>
  <si>
    <t>5-3. 잡곡</t>
    <phoneticPr fontId="2" type="noConversion"/>
  </si>
  <si>
    <t>Mischellaneous Grains</t>
    <phoneticPr fontId="2" type="noConversion"/>
  </si>
  <si>
    <r>
      <rPr>
        <sz val="10"/>
        <rFont val="나눔고딕"/>
        <family val="3"/>
        <charset val="129"/>
      </rPr>
      <t>조</t>
    </r>
    <phoneticPr fontId="2" type="noConversion"/>
  </si>
  <si>
    <r>
      <rPr>
        <sz val="10"/>
        <rFont val="나눔고딕"/>
        <family val="3"/>
        <charset val="129"/>
      </rPr>
      <t>수수</t>
    </r>
    <phoneticPr fontId="2" type="noConversion"/>
  </si>
  <si>
    <t>Millet</t>
  </si>
  <si>
    <t>Sorghum</t>
  </si>
  <si>
    <r>
      <rPr>
        <sz val="10"/>
        <rFont val="나눔고딕"/>
        <family val="3"/>
        <charset val="129"/>
      </rPr>
      <t>면적</t>
    </r>
  </si>
  <si>
    <r>
      <rPr>
        <sz val="10"/>
        <rFont val="나눔고딕"/>
        <family val="3"/>
        <charset val="129"/>
      </rPr>
      <t>생산량</t>
    </r>
  </si>
  <si>
    <r>
      <rPr>
        <sz val="10"/>
        <rFont val="나눔고딕"/>
        <family val="3"/>
        <charset val="129"/>
      </rPr>
      <t>㎏</t>
    </r>
    <r>
      <rPr>
        <sz val="10"/>
        <rFont val="Arial Narrow"/>
        <family val="2"/>
      </rPr>
      <t>/10a</t>
    </r>
  </si>
  <si>
    <r>
      <rPr>
        <sz val="10"/>
        <rFont val="나눔고딕"/>
        <family val="3"/>
        <charset val="129"/>
      </rPr>
      <t>옥수수</t>
    </r>
    <phoneticPr fontId="2" type="noConversion"/>
  </si>
  <si>
    <r>
      <rPr>
        <sz val="10"/>
        <rFont val="나눔고딕"/>
        <family val="3"/>
        <charset val="129"/>
      </rPr>
      <t>메밀</t>
    </r>
    <phoneticPr fontId="2" type="noConversion"/>
  </si>
  <si>
    <r>
      <rPr>
        <sz val="10"/>
        <rFont val="나눔고딕"/>
        <family val="3"/>
        <charset val="129"/>
      </rPr>
      <t>기타</t>
    </r>
    <phoneticPr fontId="2" type="noConversion"/>
  </si>
  <si>
    <t>Corn</t>
    <phoneticPr fontId="2" type="noConversion"/>
  </si>
  <si>
    <t xml:space="preserve"> Buck  wheet</t>
    <phoneticPr fontId="2" type="noConversion"/>
  </si>
  <si>
    <t>Others</t>
    <phoneticPr fontId="2" type="noConversion"/>
  </si>
  <si>
    <t>5-4. 두류</t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</si>
  <si>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</si>
  <si>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콩</t>
    </r>
    <phoneticPr fontId="2" type="noConversion"/>
  </si>
  <si>
    <r>
      <rPr>
        <sz val="10"/>
        <rFont val="나눔고딕"/>
        <family val="3"/>
        <charset val="129"/>
      </rPr>
      <t>팥</t>
    </r>
    <phoneticPr fontId="2" type="noConversion"/>
  </si>
  <si>
    <t>Soy  bean</t>
    <phoneticPr fontId="2" type="noConversion"/>
  </si>
  <si>
    <t>Red  bean</t>
    <phoneticPr fontId="2" type="noConversion"/>
  </si>
  <si>
    <r>
      <rPr>
        <sz val="10"/>
        <rFont val="나눔고딕"/>
        <family val="3"/>
        <charset val="129"/>
      </rPr>
      <t>녹</t>
    </r>
    <r>
      <rPr>
        <sz val="10"/>
        <rFont val="나눔고딕"/>
        <family val="3"/>
        <charset val="129"/>
      </rPr>
      <t>두</t>
    </r>
    <phoneticPr fontId="2" type="noConversion"/>
  </si>
  <si>
    <r>
      <rPr>
        <sz val="10"/>
        <rFont val="나눔고딕"/>
        <family val="3"/>
        <charset val="129"/>
      </rPr>
      <t>기</t>
    </r>
    <r>
      <rPr>
        <sz val="10"/>
        <rFont val="나눔고딕"/>
        <family val="3"/>
        <charset val="129"/>
      </rPr>
      <t>타</t>
    </r>
    <phoneticPr fontId="2" type="noConversion"/>
  </si>
  <si>
    <t xml:space="preserve"> Green  bean</t>
    <phoneticPr fontId="2" type="noConversion"/>
  </si>
  <si>
    <t>5-5. 서류</t>
    <phoneticPr fontId="2" type="noConversion"/>
  </si>
  <si>
    <t>Potatoes</t>
    <phoneticPr fontId="2" type="noConversion"/>
  </si>
  <si>
    <t>Unit : ㏊,  M/T</t>
  </si>
  <si>
    <r>
      <rPr>
        <sz val="10"/>
        <rFont val="나눔고딕"/>
        <family val="3"/>
        <charset val="129"/>
      </rPr>
      <t>합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    Total</t>
    </r>
    <phoneticPr fontId="2" type="noConversion"/>
  </si>
  <si>
    <r>
      <rPr>
        <sz val="10"/>
        <rFont val="돋움"/>
        <family val="3"/>
        <charset val="129"/>
      </rPr>
      <t>면적</t>
    </r>
    <r>
      <rPr>
        <sz val="10"/>
        <rFont val="Arial Narrow"/>
        <family val="2"/>
      </rPr>
      <t xml:space="preserve">     Area</t>
    </r>
    <phoneticPr fontId="2" type="noConversion"/>
  </si>
  <si>
    <r>
      <rPr>
        <sz val="10"/>
        <rFont val="돋움"/>
        <family val="3"/>
        <charset val="129"/>
      </rPr>
      <t>생산량</t>
    </r>
    <r>
      <rPr>
        <sz val="10"/>
        <rFont val="Arial Narrow"/>
        <family val="2"/>
      </rPr>
      <t xml:space="preserve">     Production</t>
    </r>
    <phoneticPr fontId="2" type="noConversion"/>
  </si>
  <si>
    <r>
      <rPr>
        <sz val="10"/>
        <rFont val="나눔고딕"/>
        <family val="3"/>
        <charset val="129"/>
      </rPr>
      <t>고구마</t>
    </r>
    <r>
      <rPr>
        <sz val="10"/>
        <rFont val="Arial Narrow"/>
        <family val="2"/>
      </rPr>
      <t xml:space="preserve">     Sweet potato</t>
    </r>
    <phoneticPr fontId="2" type="noConversion"/>
  </si>
  <si>
    <r>
      <rPr>
        <sz val="10"/>
        <rFont val="나눔고딕"/>
        <family val="3"/>
        <charset val="129"/>
      </rPr>
      <t>생산량</t>
    </r>
    <r>
      <rPr>
        <sz val="10"/>
        <rFont val="Arial Narrow"/>
        <family val="2"/>
      </rPr>
      <t xml:space="preserve">     Production</t>
    </r>
    <phoneticPr fontId="2" type="noConversion"/>
  </si>
  <si>
    <r>
      <rPr>
        <sz val="10"/>
        <rFont val="나눔고딕"/>
        <family val="3"/>
        <charset val="129"/>
      </rPr>
      <t>㎏</t>
    </r>
    <r>
      <rPr>
        <sz val="10"/>
        <rFont val="Arial Narrow"/>
        <family val="2"/>
      </rPr>
      <t>/10a</t>
    </r>
    <phoneticPr fontId="2" type="noConversion"/>
  </si>
  <si>
    <r>
      <rPr>
        <sz val="10"/>
        <rFont val="나눔고딕"/>
        <family val="3"/>
        <charset val="129"/>
      </rPr>
      <t>감</t>
    </r>
    <r>
      <rPr>
        <sz val="10"/>
        <rFont val="나눔고딕"/>
        <family val="3"/>
        <charset val="129"/>
      </rPr>
      <t>자</t>
    </r>
    <r>
      <rPr>
        <sz val="10"/>
        <rFont val="Arial Narrow"/>
        <family val="2"/>
      </rPr>
      <t xml:space="preserve">     White  potato</t>
    </r>
    <phoneticPr fontId="2" type="noConversion"/>
  </si>
  <si>
    <t>6. 채소류 생산량</t>
    <phoneticPr fontId="2" type="noConversion"/>
  </si>
  <si>
    <t>6.  채소류 생산량(속)</t>
    <phoneticPr fontId="2" type="noConversion"/>
  </si>
  <si>
    <t>Vegetable Production</t>
    <phoneticPr fontId="2" type="noConversion"/>
  </si>
  <si>
    <t>Vegetable Production(Cont'd)</t>
    <phoneticPr fontId="2" type="noConversion"/>
  </si>
  <si>
    <t>Unit : ㏊, M/T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</si>
  <si>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Total</t>
    </r>
    <phoneticPr fontId="2" type="noConversion"/>
  </si>
  <si>
    <t>과채류FruitVegetables</t>
  </si>
  <si>
    <r>
      <rPr>
        <sz val="10"/>
        <rFont val="돋움"/>
        <family val="3"/>
        <charset val="129"/>
      </rPr>
      <t>엽체류</t>
    </r>
    <r>
      <rPr>
        <sz val="10"/>
        <rFont val="Arial Narrow"/>
        <family val="2"/>
      </rPr>
      <t xml:space="preserve">     LeafyandStemVegetables</t>
    </r>
    <phoneticPr fontId="2" type="noConversion"/>
  </si>
  <si>
    <r>
      <rPr>
        <sz val="10"/>
        <rFont val="돋움"/>
        <family val="3"/>
        <charset val="129"/>
      </rPr>
      <t>조미채소</t>
    </r>
    <r>
      <rPr>
        <sz val="10"/>
        <rFont val="Arial Narrow"/>
        <family val="2"/>
      </rPr>
      <t xml:space="preserve">     Flavourvegetables</t>
    </r>
    <phoneticPr fontId="2" type="noConversion"/>
  </si>
  <si>
    <t>면적합</t>
    <phoneticPr fontId="2" type="noConversion"/>
  </si>
  <si>
    <t>생산량 합계</t>
    <phoneticPr fontId="2" type="noConversion"/>
  </si>
  <si>
    <r>
      <rPr>
        <sz val="10"/>
        <rFont val="나눔고딕"/>
        <family val="3"/>
        <charset val="129"/>
      </rPr>
      <t>수박</t>
    </r>
    <r>
      <rPr>
        <sz val="10"/>
        <rFont val="Arial Narrow"/>
        <family val="2"/>
      </rPr>
      <t xml:space="preserve">     Water melon</t>
    </r>
    <phoneticPr fontId="2" type="noConversion"/>
  </si>
  <si>
    <r>
      <rPr>
        <sz val="10"/>
        <rFont val="나눔고딕"/>
        <family val="3"/>
        <charset val="129"/>
      </rPr>
      <t>배추</t>
    </r>
    <r>
      <rPr>
        <sz val="10"/>
        <rFont val="Arial Narrow"/>
        <family val="2"/>
      </rPr>
      <t xml:space="preserve">     Chinese Cabbage</t>
    </r>
    <phoneticPr fontId="2" type="noConversion"/>
  </si>
  <si>
    <r>
      <rPr>
        <sz val="10"/>
        <rFont val="나눔고딕"/>
        <family val="3"/>
        <charset val="129"/>
      </rPr>
      <t>고</t>
    </r>
    <r>
      <rPr>
        <sz val="10"/>
        <rFont val="나눔고딕"/>
        <family val="3"/>
        <charset val="129"/>
      </rPr>
      <t>추</t>
    </r>
    <r>
      <rPr>
        <sz val="10"/>
        <rFont val="Arial Narrow"/>
        <family val="2"/>
      </rPr>
      <t xml:space="preserve">     Red pepper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</si>
  <si>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나눔고딕"/>
        <family val="3"/>
        <charset val="129"/>
      </rPr>
      <t>적</t>
    </r>
    <phoneticPr fontId="2" type="noConversion"/>
  </si>
  <si>
    <r>
      <rPr>
        <sz val="10"/>
        <rFont val="나눔고딕"/>
        <family val="3"/>
        <charset val="129"/>
      </rPr>
      <t>생산량</t>
    </r>
    <r>
      <rPr>
        <sz val="10"/>
        <rFont val="Arial Narrow"/>
        <family val="2"/>
      </rPr>
      <t xml:space="preserve">  Production</t>
    </r>
    <phoneticPr fontId="2" type="noConversion"/>
  </si>
  <si>
    <t>Area Toal</t>
    <phoneticPr fontId="2" type="noConversion"/>
  </si>
  <si>
    <t>Production Total</t>
    <phoneticPr fontId="2" type="noConversion"/>
  </si>
  <si>
    <t>Area</t>
    <phoneticPr fontId="2" type="noConversion"/>
  </si>
  <si>
    <t>kg/10a</t>
    <phoneticPr fontId="2" type="noConversion"/>
  </si>
  <si>
    <t>Area Total</t>
    <phoneticPr fontId="2" type="noConversion"/>
  </si>
  <si>
    <r>
      <rPr>
        <sz val="10"/>
        <rFont val="돋움"/>
        <family val="3"/>
        <charset val="129"/>
      </rPr>
      <t>과채류</t>
    </r>
    <r>
      <rPr>
        <sz val="10"/>
        <rFont val="Arial Narrow"/>
        <family val="2"/>
      </rPr>
      <t xml:space="preserve">     FruitVegetables</t>
    </r>
    <phoneticPr fontId="2" type="noConversion"/>
  </si>
  <si>
    <r>
      <rPr>
        <sz val="10"/>
        <rFont val="돋움"/>
        <family val="3"/>
        <charset val="129"/>
      </rPr>
      <t>엽체류</t>
    </r>
    <r>
      <rPr>
        <sz val="10"/>
        <rFont val="Arial Narrow"/>
        <family val="2"/>
      </rPr>
      <t xml:space="preserve">     LeatyandStemVegetables</t>
    </r>
    <phoneticPr fontId="2" type="noConversion"/>
  </si>
  <si>
    <r>
      <rPr>
        <sz val="10"/>
        <rFont val="돋움"/>
        <family val="3"/>
        <charset val="129"/>
      </rPr>
      <t>참외</t>
    </r>
    <r>
      <rPr>
        <sz val="10"/>
        <rFont val="Arial Narrow"/>
        <family val="2"/>
      </rPr>
      <t xml:space="preserve">     Sweetmelon</t>
    </r>
    <phoneticPr fontId="2" type="noConversion"/>
  </si>
  <si>
    <r>
      <rPr>
        <sz val="10"/>
        <rFont val="돋움"/>
        <family val="3"/>
        <charset val="129"/>
      </rPr>
      <t>딸기</t>
    </r>
    <r>
      <rPr>
        <sz val="10"/>
        <rFont val="Arial Narrow"/>
        <family val="2"/>
      </rPr>
      <t xml:space="preserve">     Strawberry</t>
    </r>
    <phoneticPr fontId="2" type="noConversion"/>
  </si>
  <si>
    <r>
      <rPr>
        <sz val="10"/>
        <rFont val="돋움"/>
        <family val="3"/>
        <charset val="129"/>
      </rPr>
      <t>시금치</t>
    </r>
    <r>
      <rPr>
        <sz val="10"/>
        <rFont val="Arial Narrow"/>
        <family val="2"/>
      </rPr>
      <t xml:space="preserve">     Spinach</t>
    </r>
    <phoneticPr fontId="2" type="noConversion"/>
  </si>
  <si>
    <r>
      <rPr>
        <sz val="10"/>
        <rFont val="돋움"/>
        <family val="3"/>
        <charset val="129"/>
      </rPr>
      <t>상추</t>
    </r>
    <r>
      <rPr>
        <sz val="10"/>
        <rFont val="Arial Narrow"/>
        <family val="2"/>
      </rPr>
      <t xml:space="preserve">     Lettuce</t>
    </r>
    <phoneticPr fontId="2" type="noConversion"/>
  </si>
  <si>
    <r>
      <rPr>
        <sz val="10"/>
        <rFont val="돋움"/>
        <family val="3"/>
        <charset val="129"/>
      </rPr>
      <t>양배추</t>
    </r>
    <r>
      <rPr>
        <sz val="10"/>
        <rFont val="Arial Narrow"/>
        <family val="2"/>
      </rPr>
      <t xml:space="preserve">     Cabbage</t>
    </r>
    <phoneticPr fontId="2" type="noConversion"/>
  </si>
  <si>
    <r>
      <rPr>
        <sz val="10"/>
        <rFont val="돋움"/>
        <family val="3"/>
        <charset val="129"/>
      </rPr>
      <t>파</t>
    </r>
    <r>
      <rPr>
        <sz val="10"/>
        <rFont val="Arial Narrow"/>
        <family val="2"/>
      </rPr>
      <t xml:space="preserve">     Welshonion</t>
    </r>
    <phoneticPr fontId="2" type="noConversion"/>
  </si>
  <si>
    <r>
      <rPr>
        <sz val="10"/>
        <rFont val="돋움"/>
        <family val="3"/>
        <charset val="129"/>
      </rPr>
      <t>양파</t>
    </r>
    <r>
      <rPr>
        <sz val="10"/>
        <rFont val="Arial Narrow"/>
        <family val="2"/>
      </rPr>
      <t xml:space="preserve">     Onion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</si>
  <si>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</si>
  <si>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 xml:space="preserve"> 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</si>
  <si>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 xml:space="preserve"> </t>
    </r>
    <phoneticPr fontId="2" type="noConversion"/>
  </si>
  <si>
    <r>
      <rPr>
        <sz val="10"/>
        <rFont val="나눔고딕"/>
        <family val="3"/>
        <charset val="129"/>
      </rPr>
      <t>생산량</t>
    </r>
    <phoneticPr fontId="2" type="noConversion"/>
  </si>
  <si>
    <t>Production</t>
    <phoneticPr fontId="2" type="noConversion"/>
  </si>
  <si>
    <r>
      <rPr>
        <sz val="10"/>
        <rFont val="돋움"/>
        <family val="3"/>
        <charset val="129"/>
      </rPr>
      <t>근채류</t>
    </r>
    <r>
      <rPr>
        <sz val="10"/>
        <rFont val="Arial Narrow"/>
        <family val="2"/>
      </rPr>
      <t xml:space="preserve">     RootVegetables</t>
    </r>
    <phoneticPr fontId="2" type="noConversion"/>
  </si>
  <si>
    <r>
      <rPr>
        <sz val="10"/>
        <rFont val="나눔고딕"/>
        <family val="3"/>
        <charset val="129"/>
      </rPr>
      <t>오이</t>
    </r>
    <r>
      <rPr>
        <sz val="10"/>
        <rFont val="Arial Narrow"/>
        <family val="2"/>
      </rPr>
      <t xml:space="preserve">     Cucumber</t>
    </r>
    <phoneticPr fontId="2" type="noConversion"/>
  </si>
  <si>
    <r>
      <rPr>
        <sz val="10"/>
        <rFont val="나눔고딕"/>
        <family val="3"/>
        <charset val="129"/>
      </rPr>
      <t>호박</t>
    </r>
    <r>
      <rPr>
        <sz val="10"/>
        <rFont val="Arial Narrow"/>
        <family val="2"/>
      </rPr>
      <t xml:space="preserve">     Pumpkin</t>
    </r>
    <phoneticPr fontId="2" type="noConversion"/>
  </si>
  <si>
    <r>
      <rPr>
        <sz val="10"/>
        <rFont val="나눔고딕"/>
        <family val="3"/>
        <charset val="129"/>
      </rPr>
      <t>토마토</t>
    </r>
    <r>
      <rPr>
        <sz val="10"/>
        <rFont val="Arial Narrow"/>
        <family val="2"/>
      </rPr>
      <t xml:space="preserve">     Tomato</t>
    </r>
    <phoneticPr fontId="2" type="noConversion"/>
  </si>
  <si>
    <r>
      <rPr>
        <sz val="10"/>
        <rFont val="나눔고딕"/>
        <family val="3"/>
        <charset val="129"/>
      </rPr>
      <t>무</t>
    </r>
    <r>
      <rPr>
        <sz val="10"/>
        <rFont val="Arial Narrow"/>
        <family val="2"/>
      </rPr>
      <t xml:space="preserve">     Radish</t>
    </r>
    <phoneticPr fontId="2" type="noConversion"/>
  </si>
  <si>
    <r>
      <rPr>
        <sz val="10"/>
        <rFont val="나눔고딕"/>
        <family val="3"/>
        <charset val="129"/>
      </rPr>
      <t>당</t>
    </r>
    <r>
      <rPr>
        <sz val="10"/>
        <rFont val="나눔고딕"/>
        <family val="3"/>
        <charset val="129"/>
      </rPr>
      <t>근</t>
    </r>
    <r>
      <rPr>
        <sz val="10"/>
        <rFont val="Arial Narrow"/>
        <family val="2"/>
      </rPr>
      <t xml:space="preserve">     Carrot</t>
    </r>
    <phoneticPr fontId="2" type="noConversion"/>
  </si>
  <si>
    <r>
      <rPr>
        <sz val="10"/>
        <rFont val="돋움"/>
        <family val="3"/>
        <charset val="129"/>
      </rPr>
      <t>생강</t>
    </r>
    <r>
      <rPr>
        <sz val="10"/>
        <rFont val="Arial Narrow"/>
        <family val="2"/>
      </rPr>
      <t xml:space="preserve">     Ginger</t>
    </r>
    <phoneticPr fontId="2" type="noConversion"/>
  </si>
  <si>
    <r>
      <rPr>
        <sz val="10"/>
        <rFont val="돋움"/>
        <family val="3"/>
        <charset val="129"/>
      </rPr>
      <t>마늘</t>
    </r>
    <r>
      <rPr>
        <sz val="10"/>
        <rFont val="Arial Narrow"/>
        <family val="2"/>
      </rPr>
      <t xml:space="preserve">     Garlic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</si>
  <si>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나눔고딕"/>
        <family val="3"/>
        <charset val="129"/>
      </rPr>
      <t>적</t>
    </r>
    <r>
      <rPr>
        <sz val="10"/>
        <rFont val="Arial Narrow"/>
        <family val="2"/>
      </rPr>
      <t xml:space="preserve"> </t>
    </r>
    <phoneticPr fontId="2" type="noConversion"/>
  </si>
  <si>
    <t>자료 : 농업정책과</t>
  </si>
  <si>
    <t>7. 특용작물 생산량</t>
    <phoneticPr fontId="0" type="noConversion"/>
  </si>
  <si>
    <t>Prodction of Oil seeds and Cash crops</t>
    <phoneticPr fontId="0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</si>
  <si>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0" type="noConversion"/>
  </si>
  <si>
    <r>
      <rPr>
        <sz val="10"/>
        <rFont val="나눔고딕"/>
        <family val="3"/>
        <charset val="129"/>
      </rPr>
      <t>참</t>
    </r>
    <r>
      <rPr>
        <sz val="10"/>
        <rFont val="나눔고딕"/>
        <family val="3"/>
        <charset val="129"/>
      </rPr>
      <t>깨</t>
    </r>
    <phoneticPr fontId="2" type="noConversion"/>
  </si>
  <si>
    <r>
      <rPr>
        <sz val="10"/>
        <rFont val="나눔고딕"/>
        <family val="3"/>
        <charset val="129"/>
      </rPr>
      <t>들</t>
    </r>
    <r>
      <rPr>
        <sz val="10"/>
        <rFont val="나눔고딕"/>
        <family val="3"/>
        <charset val="129"/>
      </rPr>
      <t>깨</t>
    </r>
    <phoneticPr fontId="2" type="noConversion"/>
  </si>
  <si>
    <t>Sesame</t>
  </si>
  <si>
    <t>Wild sesame</t>
    <phoneticPr fontId="0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</si>
  <si>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적</t>
    </r>
  </si>
  <si>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량</t>
    </r>
    <phoneticPr fontId="0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</si>
  <si>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적</t>
    </r>
  </si>
  <si>
    <r>
      <t xml:space="preserve">  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  <r>
      <rPr>
        <sz val="10"/>
        <rFont val="Arial Narrow"/>
        <family val="2"/>
      </rPr>
      <t xml:space="preserve">     </t>
    </r>
    <phoneticPr fontId="0" type="noConversion"/>
  </si>
  <si>
    <r>
      <t>땅</t>
    </r>
    <r>
      <rPr>
        <sz val="10"/>
        <rFont val="나눔고딕"/>
        <family val="3"/>
        <charset val="129"/>
      </rPr>
      <t>콩</t>
    </r>
    <phoneticPr fontId="34" type="noConversion"/>
  </si>
  <si>
    <t>유채</t>
    <phoneticPr fontId="34" type="noConversion"/>
  </si>
  <si>
    <t>Peanut</t>
    <phoneticPr fontId="34" type="noConversion"/>
  </si>
  <si>
    <t>Rapeseed</t>
    <phoneticPr fontId="34" type="noConversion"/>
  </si>
  <si>
    <r>
      <t xml:space="preserve">       </t>
    </r>
    <r>
      <rPr>
        <sz val="10"/>
        <rFont val="나눔고딕"/>
        <family val="3"/>
        <charset val="129"/>
      </rPr>
      <t>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  <r>
      <rPr>
        <sz val="10"/>
        <rFont val="Arial Narrow"/>
        <family val="2"/>
      </rPr>
      <t xml:space="preserve">     </t>
    </r>
  </si>
  <si>
    <t>8. 과실류 생산량</t>
    <phoneticPr fontId="2" type="noConversion"/>
  </si>
  <si>
    <t>Fruit Prodution</t>
    <phoneticPr fontId="2" type="noConversion"/>
  </si>
  <si>
    <r>
      <rPr>
        <sz val="10"/>
        <rFont val="나눔고딕"/>
        <family val="3"/>
        <charset val="129"/>
      </rPr>
      <t>사</t>
    </r>
    <r>
      <rPr>
        <sz val="10"/>
        <rFont val="나눔고딕"/>
        <family val="3"/>
        <charset val="129"/>
      </rPr>
      <t>과</t>
    </r>
    <phoneticPr fontId="2" type="noConversion"/>
  </si>
  <si>
    <r>
      <rPr>
        <sz val="10"/>
        <rFont val="나눔고딕"/>
        <family val="3"/>
        <charset val="129"/>
      </rPr>
      <t>배</t>
    </r>
    <phoneticPr fontId="2" type="noConversion"/>
  </si>
  <si>
    <r>
      <rPr>
        <sz val="10"/>
        <rFont val="나눔고딕"/>
        <family val="3"/>
        <charset val="129"/>
      </rPr>
      <t>복</t>
    </r>
    <r>
      <rPr>
        <sz val="10"/>
        <rFont val="나눔고딕"/>
        <family val="3"/>
        <charset val="129"/>
      </rPr>
      <t>숭</t>
    </r>
    <r>
      <rPr>
        <sz val="10"/>
        <rFont val="나눔고딕"/>
        <family val="3"/>
        <charset val="129"/>
      </rPr>
      <t>아</t>
    </r>
    <phoneticPr fontId="2" type="noConversion"/>
  </si>
  <si>
    <t>Apple</t>
  </si>
  <si>
    <t>Pear</t>
    <phoneticPr fontId="2" type="noConversion"/>
  </si>
  <si>
    <t>Peach</t>
  </si>
  <si>
    <r>
      <rPr>
        <sz val="10"/>
        <rFont val="나눔고딕"/>
        <family val="3"/>
        <charset val="129"/>
      </rPr>
      <t>포</t>
    </r>
    <r>
      <rPr>
        <sz val="10"/>
        <rFont val="나눔고딕"/>
        <family val="3"/>
        <charset val="129"/>
      </rPr>
      <t>도</t>
    </r>
    <phoneticPr fontId="2" type="noConversion"/>
  </si>
  <si>
    <r>
      <rPr>
        <sz val="10"/>
        <rFont val="나눔고딕"/>
        <family val="3"/>
        <charset val="129"/>
      </rPr>
      <t>감</t>
    </r>
    <r>
      <rPr>
        <sz val="10"/>
        <rFont val="나눔고딕"/>
        <family val="3"/>
        <charset val="129"/>
      </rPr>
      <t>귤</t>
    </r>
    <phoneticPr fontId="34" type="noConversion"/>
  </si>
  <si>
    <r>
      <rPr>
        <sz val="10"/>
        <rFont val="나눔고딕"/>
        <family val="3"/>
        <charset val="129"/>
      </rPr>
      <t>감</t>
    </r>
  </si>
  <si>
    <t>Grape</t>
  </si>
  <si>
    <t>Orange</t>
    <phoneticPr fontId="2" type="noConversion"/>
  </si>
  <si>
    <t>Persimmon</t>
  </si>
  <si>
    <t>Others</t>
  </si>
  <si>
    <t>9. 농업용 기계보유</t>
    <phoneticPr fontId="2" type="noConversion"/>
  </si>
  <si>
    <t>Agricultural Machinery Holdings</t>
    <phoneticPr fontId="54" type="noConversion"/>
  </si>
  <si>
    <t>단위 : 대</t>
  </si>
  <si>
    <t>Unit : Each</t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</si>
  <si>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나눔고딕"/>
        <family val="3"/>
        <charset val="129"/>
      </rPr>
      <t>계</t>
    </r>
    <phoneticPr fontId="54" type="noConversion"/>
  </si>
  <si>
    <r>
      <rPr>
        <sz val="10"/>
        <rFont val="나눔고딕"/>
        <family val="3"/>
        <charset val="129"/>
      </rPr>
      <t>동력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경운기</t>
    </r>
    <phoneticPr fontId="54" type="noConversion"/>
  </si>
  <si>
    <r>
      <rPr>
        <sz val="10"/>
        <rFont val="나눔고딕"/>
        <family val="3"/>
        <charset val="129"/>
      </rPr>
      <t>농용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트랙터</t>
    </r>
    <r>
      <rPr>
        <sz val="10"/>
        <rFont val="Arial Narrow"/>
        <family val="2"/>
      </rPr>
      <t xml:space="preserve">  </t>
    </r>
    <phoneticPr fontId="54" type="noConversion"/>
  </si>
  <si>
    <r>
      <rPr>
        <sz val="10"/>
        <rFont val="나눔고딕"/>
        <family val="3"/>
        <charset val="129"/>
      </rPr>
      <t>스피드</t>
    </r>
    <phoneticPr fontId="54" type="noConversion"/>
  </si>
  <si>
    <t>Farm tractor</t>
    <phoneticPr fontId="54" type="noConversion"/>
  </si>
  <si>
    <r>
      <rPr>
        <sz val="10"/>
        <rFont val="나눔고딕"/>
        <family val="3"/>
        <charset val="129"/>
      </rPr>
      <t>스프레이어</t>
    </r>
    <r>
      <rPr>
        <sz val="10"/>
        <rFont val="Arial Narrow"/>
        <family val="2"/>
      </rPr>
      <t>(SS</t>
    </r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>)</t>
    </r>
    <phoneticPr fontId="54" type="noConversion"/>
  </si>
  <si>
    <t>Total</t>
    <phoneticPr fontId="54" type="noConversion"/>
  </si>
  <si>
    <t>Power tiller</t>
    <phoneticPr fontId="2" type="noConversion"/>
  </si>
  <si>
    <r>
      <rPr>
        <sz val="10"/>
        <rFont val="나눔고딕"/>
        <family val="3"/>
        <charset val="129"/>
      </rPr>
      <t>계</t>
    </r>
    <phoneticPr fontId="54" type="noConversion"/>
  </si>
  <si>
    <r>
      <rPr>
        <sz val="10"/>
        <rFont val="나눔고딕"/>
        <family val="3"/>
        <charset val="129"/>
      </rPr>
      <t>소형</t>
    </r>
    <phoneticPr fontId="54" type="noConversion"/>
  </si>
  <si>
    <r>
      <rPr>
        <sz val="10"/>
        <rFont val="나눔고딕"/>
        <family val="3"/>
        <charset val="129"/>
      </rPr>
      <t>중형</t>
    </r>
    <phoneticPr fontId="54" type="noConversion"/>
  </si>
  <si>
    <r>
      <rPr>
        <sz val="10"/>
        <rFont val="나눔고딕"/>
        <family val="3"/>
        <charset val="129"/>
      </rPr>
      <t>대형</t>
    </r>
    <phoneticPr fontId="54" type="noConversion"/>
  </si>
  <si>
    <t>Speeds Player</t>
    <phoneticPr fontId="54" type="noConversion"/>
  </si>
  <si>
    <t>Small</t>
    <phoneticPr fontId="54" type="noConversion"/>
  </si>
  <si>
    <t>Medium</t>
    <phoneticPr fontId="54" type="noConversion"/>
  </si>
  <si>
    <t>Big</t>
    <phoneticPr fontId="54" type="noConversion"/>
  </si>
  <si>
    <r>
      <rPr>
        <sz val="10"/>
        <rFont val="나눔고딕"/>
        <family val="3"/>
        <charset val="129"/>
      </rPr>
      <t>수도일반용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방제기</t>
    </r>
    <phoneticPr fontId="54" type="noConversion"/>
  </si>
  <si>
    <r>
      <rPr>
        <sz val="10"/>
        <rFont val="나눔고딕"/>
        <family val="3"/>
        <charset val="129"/>
      </rPr>
      <t>동력이양기</t>
    </r>
    <phoneticPr fontId="54" type="noConversion"/>
  </si>
  <si>
    <r>
      <rPr>
        <sz val="10"/>
        <rFont val="나눔고딕"/>
        <family val="3"/>
        <charset val="129"/>
      </rPr>
      <t>관리기</t>
    </r>
    <phoneticPr fontId="54" type="noConversion"/>
  </si>
  <si>
    <r>
      <rPr>
        <sz val="10"/>
        <rFont val="나눔고딕"/>
        <family val="3"/>
        <charset val="129"/>
      </rPr>
      <t>바인더</t>
    </r>
    <phoneticPr fontId="54" type="noConversion"/>
  </si>
  <si>
    <t>Rice transplanter</t>
    <phoneticPr fontId="54" type="noConversion"/>
  </si>
  <si>
    <t xml:space="preserve">SS  for  Paddy  Field </t>
    <phoneticPr fontId="54" type="noConversion"/>
  </si>
  <si>
    <r>
      <rPr>
        <sz val="10"/>
        <rFont val="나눔고딕"/>
        <family val="3"/>
        <charset val="129"/>
      </rPr>
      <t>보행형</t>
    </r>
    <phoneticPr fontId="54" type="noConversion"/>
  </si>
  <si>
    <r>
      <rPr>
        <sz val="10"/>
        <rFont val="나눔고딕"/>
        <family val="3"/>
        <charset val="129"/>
      </rPr>
      <t>승용형</t>
    </r>
    <phoneticPr fontId="54" type="noConversion"/>
  </si>
  <si>
    <t>Controller</t>
    <phoneticPr fontId="54" type="noConversion"/>
  </si>
  <si>
    <t>Binder</t>
    <phoneticPr fontId="54" type="noConversion"/>
  </si>
  <si>
    <t>Walking</t>
    <phoneticPr fontId="54" type="noConversion"/>
  </si>
  <si>
    <t>Riding</t>
    <phoneticPr fontId="54" type="noConversion"/>
  </si>
  <si>
    <r>
      <rPr>
        <sz val="10"/>
        <rFont val="나눔고딕"/>
        <family val="3"/>
        <charset val="129"/>
      </rPr>
      <t>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phoneticPr fontId="54" type="noConversion"/>
  </si>
  <si>
    <r>
      <rPr>
        <sz val="10"/>
        <rFont val="나눔고딕"/>
        <family val="3"/>
        <charset val="129"/>
      </rPr>
      <t>곡물건조기</t>
    </r>
    <phoneticPr fontId="54" type="noConversion"/>
  </si>
  <si>
    <r>
      <rPr>
        <sz val="10"/>
        <rFont val="나눔고딕"/>
        <family val="3"/>
        <charset val="129"/>
      </rPr>
      <t>농산물건조기</t>
    </r>
    <phoneticPr fontId="54" type="noConversion"/>
  </si>
  <si>
    <t>Combine</t>
    <phoneticPr fontId="54" type="noConversion"/>
  </si>
  <si>
    <r>
      <t>3</t>
    </r>
    <r>
      <rPr>
        <sz val="10"/>
        <rFont val="나눔고딕"/>
        <family val="3"/>
        <charset val="129"/>
      </rPr>
      <t>조이하</t>
    </r>
    <phoneticPr fontId="54" type="noConversion"/>
  </si>
  <si>
    <r>
      <t>4</t>
    </r>
    <r>
      <rPr>
        <sz val="10"/>
        <rFont val="나눔고딕"/>
        <family val="3"/>
        <charset val="129"/>
      </rPr>
      <t>조</t>
    </r>
    <phoneticPr fontId="54" type="noConversion"/>
  </si>
  <si>
    <r>
      <t>5</t>
    </r>
    <r>
      <rPr>
        <sz val="10"/>
        <rFont val="나눔고딕"/>
        <family val="3"/>
        <charset val="129"/>
      </rPr>
      <t>조이상</t>
    </r>
    <phoneticPr fontId="54" type="noConversion"/>
  </si>
  <si>
    <t>Grain Dryer</t>
    <phoneticPr fontId="54" type="noConversion"/>
  </si>
  <si>
    <t>Agri. Products Dryer</t>
    <phoneticPr fontId="54" type="noConversion"/>
  </si>
  <si>
    <t>-3Rows</t>
    <phoneticPr fontId="54" type="noConversion"/>
  </si>
  <si>
    <t>4Rows</t>
    <phoneticPr fontId="54" type="noConversion"/>
  </si>
  <si>
    <t>+5Rows</t>
    <phoneticPr fontId="54" type="noConversion"/>
  </si>
  <si>
    <t>10. 가축 사육</t>
    <phoneticPr fontId="2" type="noConversion"/>
  </si>
  <si>
    <t>10. 가축 사육 (속)</t>
    <phoneticPr fontId="54" type="noConversion"/>
  </si>
  <si>
    <t>Number of Livestock, Poultry and Feeders</t>
    <phoneticPr fontId="54" type="noConversion"/>
  </si>
  <si>
    <t>Number of Livestock, Poultry and Feeders (Cont'd)</t>
    <phoneticPr fontId="54" type="noConversion"/>
  </si>
  <si>
    <t>단위 : 마리</t>
    <phoneticPr fontId="54" type="noConversion"/>
  </si>
  <si>
    <t>Unit : Head</t>
    <phoneticPr fontId="54" type="noConversion"/>
  </si>
  <si>
    <r>
      <rPr>
        <sz val="10"/>
        <rFont val="나눔고딕"/>
        <family val="3"/>
        <charset val="129"/>
      </rPr>
      <t>한</t>
    </r>
    <r>
      <rPr>
        <sz val="10"/>
        <rFont val="나눔고딕"/>
        <family val="3"/>
        <charset val="129"/>
      </rPr>
      <t>육</t>
    </r>
    <r>
      <rPr>
        <sz val="10"/>
        <rFont val="나눔고딕"/>
        <family val="3"/>
        <charset val="129"/>
      </rPr>
      <t>우</t>
    </r>
    <phoneticPr fontId="54" type="noConversion"/>
  </si>
  <si>
    <r>
      <rPr>
        <sz val="10"/>
        <rFont val="나눔고딕"/>
        <family val="3"/>
        <charset val="129"/>
      </rPr>
      <t>젖</t>
    </r>
    <r>
      <rPr>
        <sz val="10"/>
        <rFont val="나눔고딕"/>
        <family val="3"/>
        <charset val="129"/>
      </rPr>
      <t>소</t>
    </r>
    <phoneticPr fontId="54" type="noConversion"/>
  </si>
  <si>
    <r>
      <rPr>
        <sz val="10"/>
        <rFont val="나눔고딕"/>
        <family val="3"/>
        <charset val="129"/>
      </rPr>
      <t>돼</t>
    </r>
    <r>
      <rPr>
        <sz val="10"/>
        <rFont val="나눔고딕"/>
        <family val="3"/>
        <charset val="129"/>
      </rPr>
      <t>지</t>
    </r>
    <phoneticPr fontId="54" type="noConversion"/>
  </si>
  <si>
    <r>
      <rPr>
        <sz val="10"/>
        <rFont val="나눔고딕"/>
        <family val="3"/>
        <charset val="129"/>
      </rPr>
      <t>염</t>
    </r>
    <r>
      <rPr>
        <sz val="10"/>
        <rFont val="나눔고딕"/>
        <family val="3"/>
        <charset val="129"/>
      </rPr>
      <t>소</t>
    </r>
    <phoneticPr fontId="2" type="noConversion"/>
  </si>
  <si>
    <r>
      <rPr>
        <sz val="10"/>
        <rFont val="나눔고딕"/>
        <family val="3"/>
        <charset val="129"/>
      </rPr>
      <t>면</t>
    </r>
    <r>
      <rPr>
        <sz val="10"/>
        <rFont val="나눔고딕"/>
        <family val="3"/>
        <charset val="129"/>
      </rPr>
      <t>양</t>
    </r>
    <phoneticPr fontId="2" type="noConversion"/>
  </si>
  <si>
    <r>
      <rPr>
        <sz val="10"/>
        <rFont val="나눔고딕"/>
        <family val="3"/>
        <charset val="129"/>
      </rPr>
      <t>사</t>
    </r>
    <r>
      <rPr>
        <sz val="10"/>
        <rFont val="나눔고딕"/>
        <family val="3"/>
        <charset val="129"/>
      </rPr>
      <t>슴</t>
    </r>
    <phoneticPr fontId="2" type="noConversion"/>
  </si>
  <si>
    <r>
      <rPr>
        <sz val="10"/>
        <rFont val="나눔고딕"/>
        <family val="3"/>
        <charset val="129"/>
      </rPr>
      <t>토</t>
    </r>
    <r>
      <rPr>
        <sz val="10"/>
        <rFont val="나눔고딕"/>
        <family val="3"/>
        <charset val="129"/>
      </rPr>
      <t>끼</t>
    </r>
    <phoneticPr fontId="2" type="noConversion"/>
  </si>
  <si>
    <t>Native and beef cattle</t>
    <phoneticPr fontId="54" type="noConversion"/>
  </si>
  <si>
    <t>Dairy cattle</t>
  </si>
  <si>
    <t>Pigs</t>
    <phoneticPr fontId="54" type="noConversion"/>
  </si>
  <si>
    <t>Goats</t>
    <phoneticPr fontId="2" type="noConversion"/>
  </si>
  <si>
    <t>Sheep</t>
    <phoneticPr fontId="2" type="noConversion"/>
  </si>
  <si>
    <t>Deer</t>
  </si>
  <si>
    <t>Rabbits</t>
    <phoneticPr fontId="54" type="noConversion"/>
  </si>
  <si>
    <r>
      <rPr>
        <sz val="10"/>
        <rFont val="나눔고딕"/>
        <family val="3"/>
        <charset val="129"/>
      </rPr>
      <t>사육호수</t>
    </r>
  </si>
  <si>
    <r>
      <rPr>
        <sz val="10"/>
        <rFont val="나눔고딕"/>
        <family val="3"/>
        <charset val="129"/>
      </rPr>
      <t>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리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</si>
  <si>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t>Households</t>
  </si>
  <si>
    <t>Heads</t>
    <phoneticPr fontId="54" type="noConversion"/>
  </si>
  <si>
    <r>
      <rPr>
        <sz val="10"/>
        <rFont val="나눔고딕"/>
        <family val="3"/>
        <charset val="129"/>
      </rPr>
      <t>닭</t>
    </r>
    <phoneticPr fontId="54" type="noConversion"/>
  </si>
  <si>
    <t>오리</t>
  </si>
  <si>
    <r>
      <rPr>
        <sz val="10"/>
        <rFont val="나눔고딕"/>
        <family val="3"/>
        <charset val="129"/>
      </rPr>
      <t>말</t>
    </r>
    <phoneticPr fontId="2" type="noConversion"/>
  </si>
  <si>
    <r>
      <rPr>
        <sz val="10"/>
        <rFont val="나눔고딕"/>
        <family val="3"/>
        <charset val="129"/>
      </rPr>
      <t>개</t>
    </r>
  </si>
  <si>
    <t>칠면조</t>
  </si>
  <si>
    <t>거위</t>
  </si>
  <si>
    <t>꿀벌</t>
  </si>
  <si>
    <t>Chicken</t>
  </si>
  <si>
    <t>Ducks</t>
    <phoneticPr fontId="54" type="noConversion"/>
  </si>
  <si>
    <t>Horses</t>
    <phoneticPr fontId="2" type="noConversion"/>
  </si>
  <si>
    <t>Dogs</t>
    <phoneticPr fontId="54" type="noConversion"/>
  </si>
  <si>
    <t>Turkeys</t>
    <phoneticPr fontId="54" type="noConversion"/>
  </si>
  <si>
    <t>Geese</t>
    <phoneticPr fontId="2" type="noConversion"/>
  </si>
  <si>
    <t>Bees</t>
    <phoneticPr fontId="54" type="noConversion"/>
  </si>
  <si>
    <r>
      <rPr>
        <sz val="10"/>
        <rFont val="나눔고딕"/>
        <family val="3"/>
        <charset val="129"/>
      </rPr>
      <t>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</si>
  <si>
    <t>Group Num</t>
    <phoneticPr fontId="54" type="noConversion"/>
  </si>
  <si>
    <t>11. 가축 전염병 발생</t>
    <phoneticPr fontId="2" type="noConversion"/>
  </si>
  <si>
    <t>Infectious Livestock Diseases by Case</t>
    <phoneticPr fontId="54" type="noConversion"/>
  </si>
  <si>
    <t>단위 : 마리</t>
  </si>
  <si>
    <r>
      <rPr>
        <sz val="10"/>
        <rFont val="나눔고딕"/>
        <family val="3"/>
        <charset val="129"/>
      </rPr>
      <t>구제역</t>
    </r>
    <phoneticPr fontId="54" type="noConversion"/>
  </si>
  <si>
    <r>
      <rPr>
        <sz val="10"/>
        <rFont val="나눔고딕"/>
        <family val="3"/>
        <charset val="129"/>
      </rPr>
      <t>돼지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열병</t>
    </r>
    <phoneticPr fontId="54" type="noConversion"/>
  </si>
  <si>
    <r>
      <rPr>
        <sz val="10"/>
        <rFont val="나눔고딕"/>
        <family val="3"/>
        <charset val="129"/>
      </rPr>
      <t>돼지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오제스키병</t>
    </r>
    <phoneticPr fontId="54" type="noConversion"/>
  </si>
  <si>
    <r>
      <rPr>
        <sz val="10"/>
        <rFont val="나눔고딕"/>
        <family val="3"/>
        <charset val="129"/>
      </rPr>
      <t>돼지단독</t>
    </r>
    <phoneticPr fontId="54" type="noConversion"/>
  </si>
  <si>
    <r>
      <rPr>
        <sz val="10"/>
        <rFont val="나눔고딕"/>
        <family val="3"/>
        <charset val="129"/>
      </rPr>
      <t>광견병</t>
    </r>
    <phoneticPr fontId="54" type="noConversion"/>
  </si>
  <si>
    <r>
      <rPr>
        <sz val="10"/>
        <rFont val="나눔고딕"/>
        <family val="3"/>
        <charset val="129"/>
      </rPr>
      <t>뉴캣슬병</t>
    </r>
    <phoneticPr fontId="54" type="noConversion"/>
  </si>
  <si>
    <r>
      <rPr>
        <sz val="10"/>
        <rFont val="나눔고딕"/>
        <family val="3"/>
        <charset val="129"/>
      </rPr>
      <t>추백리</t>
    </r>
    <phoneticPr fontId="5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</si>
  <si>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타</t>
    </r>
    <phoneticPr fontId="2" type="noConversion"/>
  </si>
  <si>
    <t>Foot and</t>
    <phoneticPr fontId="2" type="noConversion"/>
  </si>
  <si>
    <t>Swine</t>
    <phoneticPr fontId="54" type="noConversion"/>
  </si>
  <si>
    <t>Newcastle</t>
    <phoneticPr fontId="54" type="noConversion"/>
  </si>
  <si>
    <t>Pullorum</t>
    <phoneticPr fontId="54" type="noConversion"/>
  </si>
  <si>
    <t>Mouth Disease</t>
    <phoneticPr fontId="54" type="noConversion"/>
  </si>
  <si>
    <t>Hog cholera</t>
    <phoneticPr fontId="54" type="noConversion"/>
  </si>
  <si>
    <t>Aujeszky's</t>
    <phoneticPr fontId="54" type="noConversion"/>
  </si>
  <si>
    <t>rysipelas</t>
    <phoneticPr fontId="54" type="noConversion"/>
  </si>
  <si>
    <t>Rabies</t>
    <phoneticPr fontId="54" type="noConversion"/>
  </si>
  <si>
    <t>disease</t>
    <phoneticPr fontId="54" type="noConversion"/>
  </si>
  <si>
    <t>21. 친환경 농산물 출하현황</t>
    <phoneticPr fontId="64" type="noConversion"/>
  </si>
  <si>
    <t>Shipments of Eco-Friendly Agricultural Products</t>
    <phoneticPr fontId="2" type="noConversion"/>
  </si>
  <si>
    <t>단위 : 건, ha, 톤</t>
    <phoneticPr fontId="64" type="noConversion"/>
  </si>
  <si>
    <t>Unit : case, ha, ton</t>
    <phoneticPr fontId="2" type="noConversion"/>
  </si>
  <si>
    <t>연 별
Year</t>
    <phoneticPr fontId="64" type="noConversion"/>
  </si>
  <si>
    <t>합계</t>
  </si>
  <si>
    <t>유기농산물</t>
  </si>
  <si>
    <t>전환기</t>
  </si>
  <si>
    <t>Total</t>
    <phoneticPr fontId="64" type="noConversion"/>
  </si>
  <si>
    <t>Organic</t>
    <phoneticPr fontId="64" type="noConversion"/>
  </si>
  <si>
    <t>Transition Period</t>
    <phoneticPr fontId="2" type="noConversion"/>
  </si>
  <si>
    <r>
      <rPr>
        <sz val="10"/>
        <rFont val="나눔고딕"/>
        <family val="3"/>
        <charset val="129"/>
      </rPr>
      <t>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phoneticPr fontId="64" type="noConversion"/>
  </si>
  <si>
    <r>
      <rPr>
        <sz val="10"/>
        <rFont val="나눔고딕"/>
        <family val="3"/>
        <charset val="129"/>
      </rPr>
      <t>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64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</si>
  <si>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적</t>
    </r>
    <phoneticPr fontId="64" type="noConversion"/>
  </si>
  <si>
    <r>
      <rPr>
        <sz val="10"/>
        <rFont val="나눔고딕"/>
        <family val="3"/>
        <charset val="129"/>
      </rPr>
      <t>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  <phoneticPr fontId="64" type="noConversion"/>
  </si>
  <si>
    <r>
      <rPr>
        <sz val="10"/>
        <rFont val="나눔고딕"/>
        <family val="3"/>
        <charset val="129"/>
      </rPr>
      <t>출하량</t>
    </r>
    <phoneticPr fontId="64" type="noConversion"/>
  </si>
  <si>
    <t>No.of</t>
    <phoneticPr fontId="64" type="noConversion"/>
  </si>
  <si>
    <t>No. of</t>
    <phoneticPr fontId="64" type="noConversion"/>
  </si>
  <si>
    <t>Cases</t>
    <phoneticPr fontId="64" type="noConversion"/>
  </si>
  <si>
    <t>Households</t>
    <phoneticPr fontId="64" type="noConversion"/>
  </si>
  <si>
    <t>Area</t>
    <phoneticPr fontId="64" type="noConversion"/>
  </si>
  <si>
    <t>Amounts</t>
    <phoneticPr fontId="64" type="noConversion"/>
  </si>
  <si>
    <r>
      <rPr>
        <sz val="10"/>
        <rFont val="나눔고딕"/>
        <family val="3"/>
        <charset val="129"/>
      </rPr>
      <t>무농약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농산물</t>
    </r>
    <r>
      <rPr>
        <sz val="10"/>
        <rFont val="Arial Narrow"/>
        <family val="2"/>
      </rPr>
      <t xml:space="preserve"> </t>
    </r>
    <phoneticPr fontId="2" type="noConversion"/>
  </si>
  <si>
    <r>
      <rPr>
        <sz val="10"/>
        <rFont val="나눔고딕"/>
        <family val="3"/>
        <charset val="129"/>
      </rPr>
      <t>저농약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농산물</t>
    </r>
    <r>
      <rPr>
        <sz val="10"/>
        <rFont val="Arial Narrow"/>
        <family val="2"/>
      </rPr>
      <t xml:space="preserve"> </t>
    </r>
    <phoneticPr fontId="64" type="noConversion"/>
  </si>
  <si>
    <t xml:space="preserve"> Pesticide Free</t>
    <phoneticPr fontId="64" type="noConversion"/>
  </si>
  <si>
    <t xml:space="preserve">  Low-Pesticide</t>
    <phoneticPr fontId="2" type="noConversion"/>
  </si>
  <si>
    <r>
      <rPr>
        <sz val="10"/>
        <rFont val="나눔고딕"/>
        <family val="3"/>
        <charset val="129"/>
      </rPr>
      <t>건수</t>
    </r>
    <phoneticPr fontId="64" type="noConversion"/>
  </si>
  <si>
    <r>
      <rPr>
        <sz val="10"/>
        <rFont val="나눔고딕"/>
        <family val="3"/>
        <charset val="129"/>
      </rPr>
      <t>농가수</t>
    </r>
    <phoneticPr fontId="64" type="noConversion"/>
  </si>
  <si>
    <r>
      <rPr>
        <sz val="10"/>
        <rFont val="나눔고딕"/>
        <family val="3"/>
        <charset val="129"/>
      </rPr>
      <t>면적</t>
    </r>
    <phoneticPr fontId="64" type="noConversion"/>
  </si>
  <si>
    <t>출하량</t>
  </si>
  <si>
    <t>Total Area</t>
    <phoneticPr fontId="64" type="noConversion"/>
  </si>
  <si>
    <t>Total Area</t>
    <phoneticPr fontId="2" type="noConversion"/>
  </si>
  <si>
    <t>Amounts</t>
  </si>
  <si>
    <t>22. 화훼류 재배현황</t>
    <phoneticPr fontId="54" type="noConversion"/>
  </si>
  <si>
    <t>Cultivation of flowers</t>
    <phoneticPr fontId="54" type="noConversion"/>
  </si>
  <si>
    <t>단위 : ha, 천본</t>
    <phoneticPr fontId="54" type="noConversion"/>
  </si>
  <si>
    <t>Unit : ha, Thousand flowers</t>
    <phoneticPr fontId="54" type="noConversion"/>
  </si>
  <si>
    <r>
      <rPr>
        <sz val="10"/>
        <rFont val="나눔고딕"/>
        <family val="3"/>
        <charset val="129"/>
      </rPr>
      <t>절화류</t>
    </r>
    <phoneticPr fontId="54" type="noConversion"/>
  </si>
  <si>
    <r>
      <rPr>
        <sz val="10"/>
        <rFont val="나눔고딕"/>
        <family val="3"/>
        <charset val="129"/>
      </rPr>
      <t>분화류</t>
    </r>
    <phoneticPr fontId="54" type="noConversion"/>
  </si>
  <si>
    <r>
      <rPr>
        <sz val="10"/>
        <rFont val="나눔고딕"/>
        <family val="3"/>
        <charset val="129"/>
      </rPr>
      <t>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  <phoneticPr fontId="54" type="noConversion"/>
  </si>
  <si>
    <t>Cut flowers</t>
    <phoneticPr fontId="54" type="noConversion"/>
  </si>
  <si>
    <t>Pot flowers</t>
    <phoneticPr fontId="54" type="noConversion"/>
  </si>
  <si>
    <t>Orchidacea</t>
    <phoneticPr fontId="54" type="noConversion"/>
  </si>
  <si>
    <r>
      <rPr>
        <sz val="10"/>
        <rFont val="나눔고딕"/>
        <family val="3"/>
        <charset val="129"/>
      </rPr>
      <t>면적</t>
    </r>
    <phoneticPr fontId="54" type="noConversion"/>
  </si>
  <si>
    <r>
      <rPr>
        <sz val="10"/>
        <rFont val="나눔고딕"/>
        <family val="3"/>
        <charset val="129"/>
      </rPr>
      <t>생산량</t>
    </r>
    <phoneticPr fontId="54" type="noConversion"/>
  </si>
  <si>
    <t>Area</t>
    <phoneticPr fontId="54" type="noConversion"/>
  </si>
  <si>
    <t>Production</t>
    <phoneticPr fontId="54" type="noConversion"/>
  </si>
  <si>
    <r>
      <rPr>
        <sz val="10"/>
        <rFont val="나눔고딕"/>
        <family val="3"/>
        <charset val="129"/>
      </rPr>
      <t>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류</t>
    </r>
    <phoneticPr fontId="54" type="noConversion"/>
  </si>
  <si>
    <r>
      <rPr>
        <sz val="10"/>
        <rFont val="나눔고딕"/>
        <family val="3"/>
        <charset val="129"/>
      </rPr>
      <t>관상수류</t>
    </r>
    <phoneticPr fontId="54" type="noConversion"/>
  </si>
  <si>
    <r>
      <rPr>
        <sz val="10"/>
        <rFont val="나눔고딕"/>
        <family val="3"/>
        <charset val="129"/>
      </rPr>
      <t>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류</t>
    </r>
    <phoneticPr fontId="5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</si>
  <si>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타</t>
    </r>
    <phoneticPr fontId="54" type="noConversion"/>
  </si>
  <si>
    <t>Herbaceous
flowering plant</t>
    <phoneticPr fontId="2" type="noConversion"/>
  </si>
  <si>
    <t>Ornamental plants</t>
    <phoneticPr fontId="54" type="noConversion"/>
  </si>
  <si>
    <t>Flowering shrubs</t>
    <phoneticPr fontId="54" type="noConversion"/>
  </si>
  <si>
    <t>Other flowers</t>
    <phoneticPr fontId="54" type="noConversion"/>
  </si>
  <si>
    <t>12. 임산물 생산량</t>
    <phoneticPr fontId="2" type="noConversion"/>
  </si>
  <si>
    <t>Production of Forest Products</t>
    <phoneticPr fontId="54" type="noConversion"/>
  </si>
  <si>
    <r>
      <rPr>
        <sz val="10"/>
        <rFont val="나눔고딕"/>
        <family val="3"/>
        <charset val="129"/>
      </rPr>
      <t>용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재</t>
    </r>
  </si>
  <si>
    <r>
      <rPr>
        <sz val="10"/>
        <rFont val="나눔고딕"/>
        <family val="3"/>
        <charset val="129"/>
      </rPr>
      <t>죽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재</t>
    </r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</si>
  <si>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료</t>
    </r>
  </si>
  <si>
    <r>
      <rPr>
        <sz val="10"/>
        <rFont val="나눔고딕"/>
        <family val="3"/>
        <charset val="129"/>
      </rPr>
      <t>농용자재</t>
    </r>
    <r>
      <rPr>
        <sz val="10"/>
        <rFont val="Arial Narrow"/>
        <family val="2"/>
      </rPr>
      <t xml:space="preserve">  </t>
    </r>
    <phoneticPr fontId="2" type="noConversion"/>
  </si>
  <si>
    <r>
      <rPr>
        <sz val="10"/>
        <rFont val="나눔고딕"/>
        <family val="3"/>
        <charset val="129"/>
      </rPr>
      <t>종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실</t>
    </r>
    <phoneticPr fontId="2" type="noConversion"/>
  </si>
  <si>
    <r>
      <rPr>
        <sz val="10"/>
        <rFont val="나눔고딕"/>
        <family val="3"/>
        <charset val="129"/>
      </rPr>
      <t>버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섯</t>
    </r>
    <phoneticPr fontId="2" type="noConversion"/>
  </si>
  <si>
    <r>
      <t>(</t>
    </r>
    <r>
      <rPr>
        <sz val="10"/>
        <rFont val="-윤고딕320"/>
        <family val="1"/>
        <charset val="129"/>
      </rPr>
      <t>㎡</t>
    </r>
    <r>
      <rPr>
        <sz val="10"/>
        <rFont val="Arial Narrow"/>
        <family val="2"/>
      </rPr>
      <t>)</t>
    </r>
  </si>
  <si>
    <r>
      <t>(</t>
    </r>
    <r>
      <rPr>
        <sz val="10"/>
        <rFont val="나눔고딕"/>
        <family val="3"/>
        <charset val="129"/>
      </rPr>
      <t>속</t>
    </r>
    <r>
      <rPr>
        <sz val="10"/>
        <rFont val="Arial Narrow"/>
        <family val="2"/>
      </rPr>
      <t>)</t>
    </r>
  </si>
  <si>
    <t>(M/T)</t>
  </si>
  <si>
    <t>(t)</t>
  </si>
  <si>
    <r>
      <t>(</t>
    </r>
    <r>
      <rPr>
        <sz val="10"/>
        <rFont val="-윤고딕320"/>
        <family val="1"/>
        <charset val="129"/>
      </rPr>
      <t>㎏</t>
    </r>
    <r>
      <rPr>
        <sz val="10"/>
        <rFont val="Arial Narrow"/>
        <family val="2"/>
      </rPr>
      <t>)</t>
    </r>
  </si>
  <si>
    <t>Timber</t>
  </si>
  <si>
    <t>Bamboo</t>
  </si>
  <si>
    <t xml:space="preserve"> Fuel</t>
    <phoneticPr fontId="54" type="noConversion"/>
  </si>
  <si>
    <t>Agricultural material</t>
    <phoneticPr fontId="54" type="noConversion"/>
  </si>
  <si>
    <t>Wild fruit and nuts</t>
    <phoneticPr fontId="54" type="noConversion"/>
  </si>
  <si>
    <t>Mushroom</t>
  </si>
  <si>
    <t>연   별
Year</t>
  </si>
  <si>
    <r>
      <rPr>
        <sz val="10"/>
        <rFont val="나눔고딕"/>
        <family val="3"/>
        <charset val="129"/>
      </rPr>
      <t>섬유원료</t>
    </r>
    <phoneticPr fontId="54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</si>
  <si>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지</t>
    </r>
  </si>
  <si>
    <r>
      <rPr>
        <sz val="10"/>
        <rFont val="나눔고딕"/>
        <family val="3"/>
        <charset val="129"/>
      </rPr>
      <t>탄닌원료</t>
    </r>
  </si>
  <si>
    <r>
      <rPr>
        <sz val="10"/>
        <rFont val="나눔고딕"/>
        <family val="3"/>
        <charset val="129"/>
      </rPr>
      <t>약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용</t>
    </r>
    <phoneticPr fontId="2" type="noConversion"/>
  </si>
  <si>
    <r>
      <rPr>
        <sz val="10"/>
        <rFont val="나눔고딕"/>
        <family val="3"/>
        <charset val="129"/>
      </rPr>
      <t>죽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순</t>
    </r>
  </si>
  <si>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물</t>
    </r>
    <phoneticPr fontId="54" type="noConversion"/>
  </si>
  <si>
    <t>Fiber material</t>
    <phoneticPr fontId="54" type="noConversion"/>
  </si>
  <si>
    <t>Resin</t>
  </si>
  <si>
    <t>Tannin material</t>
    <phoneticPr fontId="54" type="noConversion"/>
  </si>
  <si>
    <t>Medical use</t>
    <phoneticPr fontId="54" type="noConversion"/>
  </si>
  <si>
    <t>Bamboo shoot</t>
    <phoneticPr fontId="54" type="noConversion"/>
  </si>
  <si>
    <t>Wild vegetable</t>
    <phoneticPr fontId="2" type="noConversion"/>
  </si>
  <si>
    <t>자료 : 공원녹지과</t>
    <phoneticPr fontId="2" type="noConversion"/>
  </si>
  <si>
    <t>13.  조림</t>
    <phoneticPr fontId="54" type="noConversion"/>
  </si>
  <si>
    <t>Reforestation by Project</t>
    <phoneticPr fontId="54" type="noConversion"/>
  </si>
  <si>
    <t>단위 : ha, 천본</t>
  </si>
  <si>
    <t>Unit : ha, 1000seedlings</t>
    <phoneticPr fontId="54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</si>
  <si>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</t>
    </r>
    <phoneticPr fontId="54" type="noConversion"/>
  </si>
  <si>
    <r>
      <rPr>
        <sz val="10"/>
        <rFont val="나눔고딕"/>
        <family val="3"/>
        <charset val="129"/>
      </rPr>
      <t>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2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</si>
  <si>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2" type="noConversion"/>
  </si>
  <si>
    <t>Long rotation species</t>
    <phoneticPr fontId="54" type="noConversion"/>
  </si>
  <si>
    <t>Fruit &amp; nut species</t>
    <phoneticPr fontId="54" type="noConversion"/>
  </si>
  <si>
    <r>
      <rPr>
        <sz val="10"/>
        <rFont val="나눔고딕"/>
        <family val="3"/>
        <charset val="129"/>
      </rPr>
      <t>면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적</t>
    </r>
  </si>
  <si>
    <r>
      <rPr>
        <sz val="10"/>
        <rFont val="나눔고딕"/>
        <family val="3"/>
        <charset val="129"/>
      </rPr>
      <t>본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수</t>
    </r>
  </si>
  <si>
    <t>Seedlings</t>
    <phoneticPr fontId="54" type="noConversion"/>
  </si>
  <si>
    <r>
      <rPr>
        <sz val="10"/>
        <rFont val="나눔고딕"/>
        <family val="3"/>
        <charset val="129"/>
      </rPr>
      <t>속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성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54" type="noConversion"/>
  </si>
  <si>
    <r>
      <rPr>
        <sz val="10"/>
        <rFont val="나눔고딕"/>
        <family val="3"/>
        <charset val="129"/>
      </rPr>
      <t>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2" type="noConversion"/>
  </si>
  <si>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54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</si>
  <si>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타</t>
    </r>
    <phoneticPr fontId="2" type="noConversion"/>
  </si>
  <si>
    <t xml:space="preserve">Rapid growth trees </t>
    <phoneticPr fontId="54" type="noConversion"/>
  </si>
  <si>
    <t>Large Tree</t>
    <phoneticPr fontId="54" type="noConversion"/>
  </si>
  <si>
    <t>Landscape trees</t>
    <phoneticPr fontId="54" type="noConversion"/>
  </si>
  <si>
    <t>Others</t>
    <phoneticPr fontId="54" type="noConversion"/>
  </si>
  <si>
    <r>
      <rPr>
        <sz val="10"/>
        <rFont val="나눔고딕"/>
        <family val="3"/>
        <charset val="129"/>
      </rPr>
      <t>본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수</t>
    </r>
    <phoneticPr fontId="54" type="noConversion"/>
  </si>
  <si>
    <t>14. 불법 산림훼손 피해현황</t>
    <phoneticPr fontId="2" type="noConversion"/>
  </si>
  <si>
    <t>Damages caused by Illegal Activities in Forests</t>
    <phoneticPr fontId="2" type="noConversion"/>
  </si>
  <si>
    <t>단위 : 건, ha, ㎡, 천원</t>
    <phoneticPr fontId="54" type="noConversion"/>
  </si>
  <si>
    <t>Unit : cases, ha, 1000won</t>
    <phoneticPr fontId="54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</si>
  <si>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계</t>
    </r>
    <phoneticPr fontId="54" type="noConversion"/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</si>
  <si>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      </t>
    </r>
    <r>
      <rPr>
        <sz val="10"/>
        <rFont val="나눔고딕"/>
        <family val="3"/>
        <charset val="129"/>
      </rPr>
      <t>벌</t>
    </r>
    <r>
      <rPr>
        <sz val="10"/>
        <rFont val="Arial Narrow"/>
        <family val="2"/>
      </rPr>
      <t xml:space="preserve">  </t>
    </r>
    <phoneticPr fontId="2" type="noConversion"/>
  </si>
  <si>
    <r>
      <rPr>
        <sz val="10"/>
        <rFont val="나눔고딕"/>
        <family val="3"/>
        <charset val="129"/>
      </rPr>
      <t>무허가벌채</t>
    </r>
    <r>
      <rPr>
        <sz val="10"/>
        <rFont val="Arial Narrow"/>
        <family val="2"/>
      </rPr>
      <t xml:space="preserve"> </t>
    </r>
    <phoneticPr fontId="2" type="noConversion"/>
  </si>
  <si>
    <t>Deforestation</t>
    <phoneticPr fontId="54" type="noConversion"/>
  </si>
  <si>
    <t>Unauthorized tree-cutting</t>
    <phoneticPr fontId="54" type="noConversion"/>
  </si>
  <si>
    <r>
      <rPr>
        <sz val="10"/>
        <rFont val="나눔고딕"/>
        <family val="3"/>
        <charset val="129"/>
      </rPr>
      <t>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</si>
  <si>
    <r>
      <rPr>
        <sz val="10"/>
        <rFont val="나눔고딕"/>
        <family val="3"/>
        <charset val="129"/>
      </rPr>
      <t>피해액</t>
    </r>
  </si>
  <si>
    <t>Amount</t>
    <phoneticPr fontId="54" type="noConversion"/>
  </si>
  <si>
    <t>Cases</t>
  </si>
  <si>
    <t>damaged</t>
    <phoneticPr fontId="54" type="noConversion"/>
  </si>
  <si>
    <t>불법산림형질변경</t>
    <phoneticPr fontId="54" type="noConversion"/>
  </si>
  <si>
    <t>산       불</t>
    <phoneticPr fontId="2" type="noConversion"/>
  </si>
  <si>
    <t>기       타</t>
    <phoneticPr fontId="2" type="noConversion"/>
  </si>
  <si>
    <t>Forest exploitation</t>
    <phoneticPr fontId="54" type="noConversion"/>
  </si>
  <si>
    <t>Mountain fire</t>
    <phoneticPr fontId="54" type="noConversion"/>
  </si>
  <si>
    <t xml:space="preserve">건 </t>
    <phoneticPr fontId="54" type="noConversion"/>
  </si>
  <si>
    <t>면  적</t>
  </si>
  <si>
    <t>피해액</t>
  </si>
  <si>
    <t>건  수</t>
  </si>
  <si>
    <t>16. 어선 보유</t>
    <phoneticPr fontId="2" type="noConversion"/>
  </si>
  <si>
    <t>Fishing Vessel Ownership</t>
    <phoneticPr fontId="2" type="noConversion"/>
  </si>
  <si>
    <t>단위 : 척, 톤</t>
    <phoneticPr fontId="2" type="noConversion"/>
  </si>
  <si>
    <t>Unit : Boat, ton</t>
    <phoneticPr fontId="2" type="noConversion"/>
  </si>
  <si>
    <r>
      <rPr>
        <sz val="10"/>
        <rFont val="나눔고딕"/>
        <family val="3"/>
        <charset val="129"/>
      </rPr>
      <t>총</t>
    </r>
    <r>
      <rPr>
        <sz val="10"/>
        <rFont val="Arial Narrow"/>
        <family val="2"/>
      </rPr>
      <t xml:space="preserve">            </t>
    </r>
    <r>
      <rPr>
        <sz val="10"/>
        <rFont val="나눔고딕"/>
        <family val="3"/>
        <charset val="129"/>
      </rPr>
      <t>계</t>
    </r>
    <r>
      <rPr>
        <sz val="10"/>
        <rFont val="Arial Narrow"/>
        <family val="2"/>
      </rPr>
      <t xml:space="preserve">        Total</t>
    </r>
    <phoneticPr fontId="2" type="noConversion"/>
  </si>
  <si>
    <r>
      <t>1</t>
    </r>
    <r>
      <rPr>
        <sz val="10"/>
        <rFont val="나눔고딕"/>
        <family val="3"/>
        <charset val="129"/>
      </rPr>
      <t>톤미만</t>
    </r>
    <phoneticPr fontId="2" type="noConversion"/>
  </si>
  <si>
    <r>
      <t>1~5</t>
    </r>
    <r>
      <rPr>
        <sz val="10"/>
        <rFont val="나눔고딕"/>
        <family val="3"/>
        <charset val="129"/>
      </rPr>
      <t>톤미만</t>
    </r>
    <phoneticPr fontId="2" type="noConversion"/>
  </si>
  <si>
    <r>
      <rPr>
        <sz val="10"/>
        <rFont val="나눔고딕"/>
        <family val="3"/>
        <charset val="129"/>
      </rPr>
      <t>동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력</t>
    </r>
    <phoneticPr fontId="2" type="noConversion"/>
  </si>
  <si>
    <r>
      <rPr>
        <sz val="10"/>
        <rFont val="나눔고딕"/>
        <family val="3"/>
        <charset val="129"/>
      </rPr>
      <t>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력</t>
    </r>
    <phoneticPr fontId="2" type="noConversion"/>
  </si>
  <si>
    <t xml:space="preserve">Powered </t>
    <phoneticPr fontId="2" type="noConversion"/>
  </si>
  <si>
    <t>Non-Powered</t>
    <phoneticPr fontId="2" type="noConversion"/>
  </si>
  <si>
    <r>
      <rPr>
        <sz val="10"/>
        <rFont val="나눔고딕"/>
        <family val="3"/>
        <charset val="129"/>
      </rPr>
      <t>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phoneticPr fontId="2" type="noConversion"/>
  </si>
  <si>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phoneticPr fontId="2" type="noConversion"/>
  </si>
  <si>
    <t>Less  than</t>
    <phoneticPr fontId="2" type="noConversion"/>
  </si>
  <si>
    <t>1 Less  than</t>
    <phoneticPr fontId="2" type="noConversion"/>
  </si>
  <si>
    <t>No. of  boats</t>
    <phoneticPr fontId="2" type="noConversion"/>
  </si>
  <si>
    <t>Ton</t>
    <phoneticPr fontId="2" type="noConversion"/>
  </si>
  <si>
    <t>1 ton</t>
    <phoneticPr fontId="2" type="noConversion"/>
  </si>
  <si>
    <t>5 ton</t>
    <phoneticPr fontId="2" type="noConversion"/>
  </si>
  <si>
    <r>
      <t>5~10</t>
    </r>
    <r>
      <rPr>
        <sz val="10"/>
        <rFont val="나눔고딕"/>
        <family val="3"/>
        <charset val="129"/>
      </rPr>
      <t>톤</t>
    </r>
    <phoneticPr fontId="2" type="noConversion"/>
  </si>
  <si>
    <r>
      <t>10~20</t>
    </r>
    <r>
      <rPr>
        <sz val="10"/>
        <rFont val="나눔고딕"/>
        <family val="3"/>
        <charset val="129"/>
      </rPr>
      <t>톤</t>
    </r>
    <phoneticPr fontId="2" type="noConversion"/>
  </si>
  <si>
    <r>
      <t>20~30</t>
    </r>
    <r>
      <rPr>
        <sz val="10"/>
        <rFont val="나눔고딕"/>
        <family val="3"/>
        <charset val="129"/>
      </rPr>
      <t>톤</t>
    </r>
    <phoneticPr fontId="2" type="noConversion"/>
  </si>
  <si>
    <r>
      <t>30~50</t>
    </r>
    <r>
      <rPr>
        <sz val="10"/>
        <rFont val="나눔고딕"/>
        <family val="3"/>
        <charset val="129"/>
      </rPr>
      <t>톤</t>
    </r>
    <phoneticPr fontId="2" type="noConversion"/>
  </si>
  <si>
    <r>
      <t>50~100</t>
    </r>
    <r>
      <rPr>
        <sz val="10"/>
        <rFont val="나눔고딕"/>
        <family val="3"/>
        <charset val="129"/>
      </rPr>
      <t>톤</t>
    </r>
    <phoneticPr fontId="2" type="noConversion"/>
  </si>
  <si>
    <r>
      <t>100</t>
    </r>
    <r>
      <rPr>
        <sz val="10"/>
        <rFont val="나눔고딕"/>
        <family val="3"/>
        <charset val="129"/>
      </rPr>
      <t>톤이상</t>
    </r>
    <phoneticPr fontId="2" type="noConversion"/>
  </si>
  <si>
    <r>
      <rPr>
        <sz val="10"/>
        <rFont val="나눔고딕"/>
        <family val="3"/>
        <charset val="129"/>
      </rPr>
      <t>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만</t>
    </r>
    <phoneticPr fontId="2" type="noConversion"/>
  </si>
  <si>
    <t>5 Less  than</t>
    <phoneticPr fontId="2" type="noConversion"/>
  </si>
  <si>
    <t>10 Less  than</t>
    <phoneticPr fontId="2" type="noConversion"/>
  </si>
  <si>
    <t>20 Less  than</t>
    <phoneticPr fontId="2" type="noConversion"/>
  </si>
  <si>
    <t>30 Less  than</t>
    <phoneticPr fontId="2" type="noConversion"/>
  </si>
  <si>
    <t>50 Less  than</t>
    <phoneticPr fontId="2" type="noConversion"/>
  </si>
  <si>
    <t>Over</t>
    <phoneticPr fontId="2" type="noConversion"/>
  </si>
  <si>
    <t>10 ton</t>
    <phoneticPr fontId="2" type="noConversion"/>
  </si>
  <si>
    <t>20 ton</t>
    <phoneticPr fontId="2" type="noConversion"/>
  </si>
  <si>
    <t>30 ton</t>
    <phoneticPr fontId="2" type="noConversion"/>
  </si>
  <si>
    <t>50 ton</t>
    <phoneticPr fontId="2" type="noConversion"/>
  </si>
  <si>
    <t>100 ton</t>
    <phoneticPr fontId="2" type="noConversion"/>
  </si>
  <si>
    <t>17. 구획어업허가 처분건수 (5톤 미만)</t>
    <phoneticPr fontId="2" type="noConversion"/>
  </si>
  <si>
    <t>Permits of Boat Fishing in Designated Area (under 5 tons)</t>
    <phoneticPr fontId="54" type="noConversion"/>
  </si>
  <si>
    <t>단위 : 건</t>
    <phoneticPr fontId="54" type="noConversion"/>
  </si>
  <si>
    <t>Unit : Case</t>
    <phoneticPr fontId="54" type="noConversion"/>
  </si>
  <si>
    <r>
      <rPr>
        <sz val="10"/>
        <rFont val="나눔고딕"/>
        <family val="3"/>
        <charset val="129"/>
      </rPr>
      <t>저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</si>
  <si>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</si>
  <si>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</si>
  <si>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승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</si>
  <si>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</si>
  <si>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낭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망</t>
    </r>
    <phoneticPr fontId="54" type="noConversion"/>
  </si>
  <si>
    <t>Drift gill</t>
    <phoneticPr fontId="54" type="noConversion"/>
  </si>
  <si>
    <r>
      <rPr>
        <sz val="10"/>
        <rFont val="-윤고딕320"/>
        <family val="1"/>
        <charset val="129"/>
      </rPr>
      <t>　</t>
    </r>
    <phoneticPr fontId="54" type="noConversion"/>
  </si>
  <si>
    <t xml:space="preserve">Pound </t>
    <phoneticPr fontId="54" type="noConversion"/>
  </si>
  <si>
    <t>Gape nets</t>
    <phoneticPr fontId="54" type="noConversion"/>
  </si>
  <si>
    <t xml:space="preserve"> Total</t>
    <phoneticPr fontId="54" type="noConversion"/>
  </si>
  <si>
    <t>Trawl</t>
    <phoneticPr fontId="54" type="noConversion"/>
  </si>
  <si>
    <t>nets</t>
    <phoneticPr fontId="54" type="noConversion"/>
  </si>
  <si>
    <t>Seinse</t>
    <phoneticPr fontId="54" type="noConversion"/>
  </si>
  <si>
    <t>fyke net</t>
    <phoneticPr fontId="54" type="noConversion"/>
  </si>
  <si>
    <t>net</t>
    <phoneticPr fontId="54" type="noConversion"/>
  </si>
  <si>
    <t>with wings</t>
    <phoneticPr fontId="54" type="noConversion"/>
  </si>
  <si>
    <r>
      <rPr>
        <sz val="10"/>
        <rFont val="나눔고딕"/>
        <family val="3"/>
        <charset val="129"/>
      </rPr>
      <t>장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</si>
  <si>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망</t>
    </r>
    <phoneticPr fontId="54" type="noConversion"/>
  </si>
  <si>
    <r>
      <rPr>
        <sz val="10"/>
        <rFont val="나눔고딕"/>
        <family val="3"/>
        <charset val="129"/>
      </rPr>
      <t>선인망</t>
    </r>
    <phoneticPr fontId="54" type="noConversion"/>
  </si>
  <si>
    <r>
      <rPr>
        <sz val="10"/>
        <rFont val="나눔고딕"/>
        <family val="3"/>
        <charset val="129"/>
      </rPr>
      <t>새우조망</t>
    </r>
    <phoneticPr fontId="54" type="noConversion"/>
  </si>
  <si>
    <r>
      <rPr>
        <sz val="10"/>
        <rFont val="나눔고딕"/>
        <family val="3"/>
        <charset val="129"/>
      </rPr>
      <t>문어단지</t>
    </r>
    <phoneticPr fontId="54" type="noConversion"/>
  </si>
  <si>
    <t>Mid-water</t>
    <phoneticPr fontId="2" type="noConversion"/>
  </si>
  <si>
    <t>Surface water</t>
  </si>
  <si>
    <t>Drag nets</t>
    <phoneticPr fontId="2" type="noConversion"/>
  </si>
  <si>
    <t>Shrimp</t>
    <phoneticPr fontId="2" type="noConversion"/>
  </si>
  <si>
    <t>otter trawl</t>
    <phoneticPr fontId="54" type="noConversion"/>
  </si>
  <si>
    <t>otter trawl</t>
    <phoneticPr fontId="2" type="noConversion"/>
  </si>
  <si>
    <t>catching net</t>
    <phoneticPr fontId="2" type="noConversion"/>
  </si>
  <si>
    <t>Octopus pot</t>
    <phoneticPr fontId="2" type="noConversion"/>
  </si>
  <si>
    <t>18. 수산물 어획고</t>
    <phoneticPr fontId="2" type="noConversion"/>
  </si>
  <si>
    <t>Fish Catches of Fishery Products</t>
    <phoneticPr fontId="2" type="noConversion"/>
  </si>
  <si>
    <t>단위: M/T, 천원</t>
    <phoneticPr fontId="2" type="noConversion"/>
  </si>
  <si>
    <t>Unit : M/T, 1000won</t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</si>
  <si>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</si>
  <si>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어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</si>
  <si>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갑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각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</si>
  <si>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연체동물</t>
    </r>
    <phoneticPr fontId="2" type="noConversion"/>
  </si>
  <si>
    <t>Fishes</t>
    <phoneticPr fontId="2" type="noConversion"/>
  </si>
  <si>
    <t>Crustaceans</t>
    <phoneticPr fontId="2" type="noConversion"/>
  </si>
  <si>
    <t>Mollusca</t>
    <phoneticPr fontId="2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</si>
  <si>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량</t>
    </r>
    <phoneticPr fontId="2" type="noConversion"/>
  </si>
  <si>
    <r>
      <rPr>
        <sz val="10"/>
        <rFont val="나눔고딕"/>
        <family val="3"/>
        <charset val="129"/>
      </rPr>
      <t>금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액</t>
    </r>
    <phoneticPr fontId="2" type="noConversion"/>
  </si>
  <si>
    <t>Volume</t>
    <phoneticPr fontId="2" type="noConversion"/>
  </si>
  <si>
    <t>Amount</t>
    <phoneticPr fontId="2" type="noConversion"/>
  </si>
  <si>
    <r>
      <rPr>
        <sz val="10"/>
        <rFont val="나눔고딕"/>
        <family val="3"/>
        <charset val="129"/>
      </rPr>
      <t>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</si>
  <si>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패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</si>
  <si>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기타수산동물류</t>
    </r>
    <phoneticPr fontId="2" type="noConversion"/>
  </si>
  <si>
    <t>Sea Weeds</t>
    <phoneticPr fontId="2" type="noConversion"/>
  </si>
  <si>
    <t>Shellfish</t>
    <phoneticPr fontId="2" type="noConversion"/>
  </si>
  <si>
    <t>Other Fishery Products</t>
    <phoneticPr fontId="2" type="noConversion"/>
  </si>
  <si>
    <t>19. 수산물 가공품 생산고</t>
    <phoneticPr fontId="2" type="noConversion"/>
  </si>
  <si>
    <t>Production of Processed Fishery Commodities</t>
    <phoneticPr fontId="2" type="noConversion"/>
  </si>
  <si>
    <t>단위: M/T, 100만원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</si>
  <si>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  <phoneticPr fontId="2" type="noConversion"/>
  </si>
  <si>
    <r>
      <rPr>
        <sz val="10"/>
        <rFont val="돋움"/>
        <family val="3"/>
        <charset val="129"/>
      </rPr>
      <t>구</t>
    </r>
    <r>
      <rPr>
        <sz val="10"/>
        <rFont val="Arial Narrow"/>
        <family val="2"/>
      </rPr>
      <t xml:space="preserve">   </t>
    </r>
    <r>
      <rPr>
        <sz val="10"/>
        <rFont val="돋움"/>
        <family val="3"/>
        <charset val="129"/>
      </rPr>
      <t>분</t>
    </r>
    <phoneticPr fontId="2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</si>
  <si>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량</t>
    </r>
  </si>
  <si>
    <r>
      <rPr>
        <sz val="10"/>
        <rFont val="나눔고딕"/>
        <family val="3"/>
        <charset val="129"/>
      </rPr>
      <t>금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액</t>
    </r>
  </si>
  <si>
    <t>Volume</t>
  </si>
  <si>
    <t>Amount</t>
  </si>
  <si>
    <t>합         계</t>
    <phoneticPr fontId="2" type="noConversion"/>
  </si>
  <si>
    <t>새우(염식품)</t>
    <phoneticPr fontId="2" type="noConversion"/>
  </si>
  <si>
    <t>참치(통조림)</t>
  </si>
  <si>
    <t>고등어(원형동결)</t>
  </si>
  <si>
    <t>조기(원형동결)</t>
  </si>
  <si>
    <t>새우(원형동결)</t>
  </si>
  <si>
    <t>갈치(원형동결)</t>
  </si>
  <si>
    <t>복어(원형동결)</t>
  </si>
  <si>
    <t>명태(원형동결)</t>
  </si>
  <si>
    <t>병어(원형동결)</t>
  </si>
  <si>
    <t>기타(원형동결)</t>
  </si>
  <si>
    <t>갑오징어
(처리동결)</t>
    <phoneticPr fontId="2" type="noConversion"/>
  </si>
  <si>
    <t>연육(처리동결)</t>
  </si>
  <si>
    <t>기타(처리동결)</t>
  </si>
  <si>
    <t>김(해조제품)</t>
  </si>
  <si>
    <t>건미역(해조제품)</t>
  </si>
  <si>
    <t>염장미역
(해조제품)</t>
    <phoneticPr fontId="2" type="noConversion"/>
  </si>
  <si>
    <t>다시마(염장미역)</t>
  </si>
  <si>
    <t>톳(해조제품)</t>
  </si>
  <si>
    <t>기타(해조제품)</t>
  </si>
  <si>
    <t>기타(조미가공품)</t>
  </si>
  <si>
    <t>조미쥐치포
(조미가공품)</t>
    <phoneticPr fontId="2" type="noConversion"/>
  </si>
  <si>
    <t>20. 수산물 생산량 및 판매금액</t>
    <phoneticPr fontId="2" type="noConversion"/>
  </si>
  <si>
    <t>20. 수산물 생산량 및 판매금액(속)</t>
    <phoneticPr fontId="2" type="noConversion"/>
  </si>
  <si>
    <t>Cooperative Sales of Fishery Products</t>
    <phoneticPr fontId="2" type="noConversion"/>
  </si>
  <si>
    <t>Cooperative Sales of Fishery Products(Cont'd)</t>
    <phoneticPr fontId="2" type="noConversion"/>
  </si>
  <si>
    <t>Unit : M/T, Million Won</t>
    <phoneticPr fontId="2" type="noConversion"/>
  </si>
  <si>
    <r>
      <rPr>
        <sz val="10"/>
        <rFont val="나눔고딕"/>
        <family val="3"/>
        <charset val="129"/>
      </rPr>
      <t>연별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별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</si>
  <si>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</si>
  <si>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어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</si>
  <si>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갑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각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</si>
  <si>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</si>
  <si>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해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류</t>
    </r>
    <phoneticPr fontId="2" type="noConversion"/>
  </si>
  <si>
    <r>
      <rPr>
        <sz val="10"/>
        <rFont val="나눔고딕"/>
        <family val="3"/>
        <charset val="129"/>
      </rPr>
      <t>패</t>
    </r>
    <r>
      <rPr>
        <sz val="10"/>
        <rFont val="Arial Narrow"/>
        <family val="2"/>
      </rPr>
      <t xml:space="preserve">      </t>
    </r>
    <r>
      <rPr>
        <sz val="10"/>
        <rFont val="나눔고딕"/>
        <family val="3"/>
        <charset val="129"/>
      </rPr>
      <t>류</t>
    </r>
    <phoneticPr fontId="2" type="noConversion"/>
  </si>
  <si>
    <t>Crustacean</t>
    <phoneticPr fontId="2" type="noConversion"/>
  </si>
  <si>
    <t>Seaweeds</t>
    <phoneticPr fontId="2" type="noConversion"/>
  </si>
  <si>
    <t>Other fishery
products</t>
    <phoneticPr fontId="2" type="noConversion"/>
  </si>
  <si>
    <t>Year &amp;
Month</t>
    <phoneticPr fontId="2" type="noConversion"/>
  </si>
  <si>
    <t>Year &amp;</t>
  </si>
  <si>
    <t>Month</t>
  </si>
  <si>
    <t>1월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</si>
  <si>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</si>
  <si>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</si>
  <si>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</si>
  <si>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</si>
  <si>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</si>
  <si>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</si>
  <si>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</si>
  <si>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</si>
  <si>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</si>
  <si>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</si>
  <si>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</si>
  <si>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15. 어가 및 어가인구</t>
    <phoneticPr fontId="2" type="noConversion"/>
  </si>
  <si>
    <t>15. 어가 및 어가인구(속)</t>
    <phoneticPr fontId="2" type="noConversion"/>
  </si>
  <si>
    <t>Fishery Households and Population</t>
    <phoneticPr fontId="2" type="noConversion"/>
  </si>
  <si>
    <t>Fishery Households and Population(Cont'd)</t>
    <phoneticPr fontId="2" type="noConversion"/>
  </si>
  <si>
    <t>가. 해수면어업  Sea Fishery</t>
    <phoneticPr fontId="2" type="noConversion"/>
  </si>
  <si>
    <t>단위 : 가구,명</t>
    <phoneticPr fontId="2" type="noConversion"/>
  </si>
  <si>
    <t>Unit : Households, Person</t>
    <phoneticPr fontId="2" type="noConversion"/>
  </si>
  <si>
    <t>단위 : 가구,명</t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</si>
  <si>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도
행정동</t>
    </r>
    <phoneticPr fontId="2" type="noConversion"/>
  </si>
  <si>
    <r>
      <rPr>
        <sz val="10"/>
        <rFont val="나눔고딕"/>
        <family val="3"/>
        <charset val="129"/>
      </rPr>
      <t>어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가</t>
    </r>
    <phoneticPr fontId="2" type="noConversion"/>
  </si>
  <si>
    <t>Fishery Households</t>
    <phoneticPr fontId="2" type="noConversion"/>
  </si>
  <si>
    <r>
      <rPr>
        <sz val="10"/>
        <rFont val="나눔고딕"/>
        <family val="3"/>
        <charset val="129"/>
      </rPr>
      <t>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 Fishery Population</t>
    </r>
    <phoneticPr fontId="2" type="noConversion"/>
  </si>
  <si>
    <r>
      <rPr>
        <sz val="10"/>
        <rFont val="나눔고딕"/>
        <family val="3"/>
        <charset val="129"/>
      </rPr>
      <t>어업종사자</t>
    </r>
    <r>
      <rPr>
        <sz val="10"/>
        <rFont val="Arial Narrow"/>
        <family val="2"/>
      </rPr>
      <t xml:space="preserve">   Fishery Workers</t>
    </r>
    <phoneticPr fontId="2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</si>
  <si>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</si>
  <si>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phoneticPr fontId="2" type="noConversion"/>
  </si>
  <si>
    <r>
      <rPr>
        <sz val="10"/>
        <rFont val="나눔고딕"/>
        <family val="3"/>
        <charset val="129"/>
      </rPr>
      <t>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Additional job</t>
    </r>
    <phoneticPr fontId="2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</si>
  <si>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</si>
  <si>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1</t>
    </r>
    <r>
      <rPr>
        <sz val="10"/>
        <rFont val="나눔고딕"/>
        <family val="3"/>
        <charset val="129"/>
      </rPr>
      <t>종</t>
    </r>
    <phoneticPr fontId="2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</si>
  <si>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>2</t>
    </r>
    <r>
      <rPr>
        <sz val="10"/>
        <rFont val="나눔고딕"/>
        <family val="3"/>
        <charset val="129"/>
      </rPr>
      <t>종</t>
    </r>
    <phoneticPr fontId="2" type="noConversion"/>
  </si>
  <si>
    <r>
      <rPr>
        <sz val="10"/>
        <rFont val="나눔고딕"/>
        <family val="3"/>
        <charset val="129"/>
      </rPr>
      <t>호당인구</t>
    </r>
    <phoneticPr fontId="2" type="noConversion"/>
  </si>
  <si>
    <r>
      <rPr>
        <sz val="10"/>
        <rFont val="나눔고딕"/>
        <family val="3"/>
        <charset val="129"/>
      </rPr>
      <t>호당종사자</t>
    </r>
    <phoneticPr fontId="2" type="noConversion"/>
  </si>
  <si>
    <t>Profession
Full Time</t>
    <phoneticPr fontId="2" type="noConversion"/>
  </si>
  <si>
    <t>Class 1</t>
    <phoneticPr fontId="2" type="noConversion"/>
  </si>
  <si>
    <t>Class 2</t>
    <phoneticPr fontId="2" type="noConversion"/>
  </si>
  <si>
    <t>Person per 
household</t>
    <phoneticPr fontId="2" type="noConversion"/>
  </si>
  <si>
    <t>Male</t>
    <phoneticPr fontId="2" type="noConversion"/>
  </si>
  <si>
    <t>Worker per 
household</t>
    <phoneticPr fontId="2" type="noConversion"/>
  </si>
  <si>
    <t>용당1동</t>
    <phoneticPr fontId="2" type="noConversion"/>
  </si>
  <si>
    <t>용당2동</t>
    <phoneticPr fontId="2" type="noConversion"/>
  </si>
  <si>
    <t>연   동</t>
    <phoneticPr fontId="2" type="noConversion"/>
  </si>
  <si>
    <t>산정동</t>
    <phoneticPr fontId="2" type="noConversion"/>
  </si>
  <si>
    <t>연산동</t>
    <phoneticPr fontId="2" type="noConversion"/>
  </si>
  <si>
    <t>원산동</t>
    <phoneticPr fontId="2" type="noConversion"/>
  </si>
  <si>
    <t>대성동</t>
    <phoneticPr fontId="2" type="noConversion"/>
  </si>
  <si>
    <t>목원동</t>
    <phoneticPr fontId="2" type="noConversion"/>
  </si>
  <si>
    <t>동명동</t>
    <phoneticPr fontId="2" type="noConversion"/>
  </si>
  <si>
    <t>삼학동</t>
    <phoneticPr fontId="2" type="noConversion"/>
  </si>
  <si>
    <t>만호동</t>
    <phoneticPr fontId="2" type="noConversion"/>
  </si>
  <si>
    <t>유달동</t>
    <phoneticPr fontId="2" type="noConversion"/>
  </si>
  <si>
    <t>죽교동</t>
    <phoneticPr fontId="2" type="noConversion"/>
  </si>
  <si>
    <t>북항동</t>
    <phoneticPr fontId="2" type="noConversion"/>
  </si>
  <si>
    <t>용해동</t>
    <phoneticPr fontId="2" type="noConversion"/>
  </si>
  <si>
    <t>이로동</t>
    <phoneticPr fontId="2" type="noConversion"/>
  </si>
  <si>
    <t>상   동</t>
    <phoneticPr fontId="2" type="noConversion"/>
  </si>
  <si>
    <t>하당동</t>
    <phoneticPr fontId="2" type="noConversion"/>
  </si>
  <si>
    <t>신흥동</t>
    <phoneticPr fontId="2" type="noConversion"/>
  </si>
  <si>
    <t>삼향동</t>
    <phoneticPr fontId="2" type="noConversion"/>
  </si>
  <si>
    <t>옥암동</t>
    <phoneticPr fontId="2" type="noConversion"/>
  </si>
  <si>
    <t>부흥동</t>
    <phoneticPr fontId="2" type="noConversion"/>
  </si>
  <si>
    <t>부주동</t>
    <phoneticPr fontId="2" type="noConversion"/>
  </si>
  <si>
    <t>Fishery Households &amp; Population(Cont'd)</t>
  </si>
  <si>
    <t>Fishery Households &amp; Population(Cont'd)</t>
    <phoneticPr fontId="2" type="noConversion"/>
  </si>
  <si>
    <t>나. 내수면어업  Inland water Fishery</t>
    <phoneticPr fontId="2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</si>
  <si>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행정동
</t>
    </r>
    <r>
      <rPr>
        <sz val="10"/>
        <rFont val="Arial Narrow"/>
        <family val="2"/>
      </rPr>
      <t>Year
&amp; Dong</t>
    </r>
    <phoneticPr fontId="2" type="noConversion"/>
  </si>
  <si>
    <r>
      <rPr>
        <sz val="10"/>
        <rFont val="나눔고딕"/>
        <family val="3"/>
        <charset val="129"/>
      </rPr>
      <t>어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        Fishery Households</t>
    </r>
    <phoneticPr fontId="2" type="noConversion"/>
  </si>
  <si>
    <r>
      <rPr>
        <sz val="10"/>
        <rFont val="나눔고딕"/>
        <family val="3"/>
        <charset val="129"/>
      </rPr>
      <t>어업종사자</t>
    </r>
    <r>
      <rPr>
        <sz val="10"/>
        <rFont val="Arial Narrow"/>
        <family val="2"/>
      </rPr>
      <t xml:space="preserve">  Fishery Workers</t>
    </r>
    <phoneticPr fontId="2" type="noConversion"/>
  </si>
  <si>
    <r>
      <rPr>
        <sz val="10"/>
        <rFont val="나눔고딕"/>
        <family val="3"/>
        <charset val="129"/>
      </rPr>
      <t>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Part time</t>
    </r>
    <phoneticPr fontId="2" type="noConversion"/>
  </si>
  <si>
    <t>Full Time</t>
    <phoneticPr fontId="2" type="noConversion"/>
  </si>
  <si>
    <t>Sub-total</t>
    <phoneticPr fontId="2" type="noConversion"/>
  </si>
  <si>
    <t>자료 : 수산산업과</t>
  </si>
  <si>
    <t>자료 : 수산산업과</t>
    <phoneticPr fontId="2" type="noConversion"/>
  </si>
  <si>
    <t>···</t>
  </si>
  <si>
    <t>-</t>
  </si>
  <si>
    <t>-</t>
    <phoneticPr fontId="2" type="noConversion"/>
  </si>
  <si>
    <t>···</t>
    <phoneticPr fontId="2" type="noConversion"/>
  </si>
  <si>
    <t xml:space="preserve"> - </t>
  </si>
  <si>
    <t>-</t>
    <phoneticPr fontId="79" type="noConversion"/>
  </si>
  <si>
    <t xml:space="preserve"> -</t>
  </si>
  <si>
    <t>-</t>
    <phoneticPr fontId="2" type="noConversion"/>
  </si>
  <si>
    <t>자료 : 국가데이터처 「농림어업총조사」,「농림어업조사」</t>
    <phoneticPr fontId="2" type="noConversion"/>
  </si>
  <si>
    <t>자료 : 국가데이터처 「농림어업총조사(5,0년)」</t>
    <phoneticPr fontId="2" type="noConversion"/>
  </si>
  <si>
    <t>자료 : 국가데이터처 「농업면적조사」</t>
    <phoneticPr fontId="2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</si>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</sst>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0,000"/>
    <numFmt numFmtId="178" formatCode="#,##0.0_ "/>
    <numFmt numFmtId="179" formatCode="#,##0.0"/>
    <numFmt numFmtId="180" formatCode="0.0"/>
    <numFmt numFmtId="181" formatCode="#,##0.00_ "/>
    <numFmt numFmtId="182" formatCode="#,##0;[Red]#,##0"/>
    <numFmt numFmtId="183" formatCode="0;[Red]0"/>
  </numFmts>
  <fonts count="81">
    <font>
      <sz val="12"/>
      <name val="Times New Roman"/>
      <family val="1"/>
    </font>
    <font>
      <sz val="11"/>
      <color theme="1"/>
      <name val="맑은 고딕"/>
      <family val="2"/>
      <charset val="129"/>
      <scheme val="minor"/>
    </font>
    <font>
      <sz val="8"/>
      <name val="바탕"/>
      <family val="1"/>
      <charset val="129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4"/>
      <name val="바탕체"/>
      <family val="1"/>
      <charset val="129"/>
    </font>
    <font>
      <b/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9"/>
      <name val="바탕체"/>
      <family val="1"/>
      <charset val="129"/>
    </font>
    <font>
      <sz val="14"/>
      <name val="바탕체"/>
      <family val="1"/>
      <charset val="129"/>
    </font>
    <font>
      <sz val="9"/>
      <name val="Times New Roman"/>
      <family val="1"/>
    </font>
    <font>
      <sz val="10"/>
      <name val="Arial Narrow"/>
      <family val="2"/>
    </font>
    <font>
      <sz val="10"/>
      <name val="나눔고딕"/>
      <family val="3"/>
      <charset val="129"/>
    </font>
    <font>
      <sz val="11"/>
      <name val="Arial Narrow"/>
      <family val="2"/>
    </font>
    <font>
      <sz val="9"/>
      <name val="Arial Narrow"/>
      <family val="2"/>
    </font>
    <font>
      <sz val="11"/>
      <name val="맑은 고딕"/>
      <family val="3"/>
      <charset val="129"/>
      <scheme val="major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name val="Arial Narrow"/>
      <family val="2"/>
    </font>
    <font>
      <sz val="9"/>
      <name val="맑은 고딕"/>
      <family val="3"/>
      <charset val="129"/>
      <scheme val="major"/>
    </font>
    <font>
      <sz val="12"/>
      <name val="나눔고딕"/>
      <family val="3"/>
      <charset val="129"/>
    </font>
    <font>
      <sz val="10"/>
      <name val="-윤고딕320"/>
      <family val="1"/>
      <charset val="129"/>
    </font>
    <font>
      <sz val="12"/>
      <name val="Courier New"/>
      <family val="3"/>
    </font>
    <font>
      <sz val="6"/>
      <name val="굴림체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0"/>
      <name val="Times New Roman"/>
      <family val="1"/>
    </font>
    <font>
      <b/>
      <sz val="10"/>
      <name val="Courier New"/>
      <family val="3"/>
    </font>
    <font>
      <sz val="10"/>
      <name val="Courier New"/>
      <family val="3"/>
    </font>
    <font>
      <b/>
      <sz val="16"/>
      <name val="바탕체"/>
      <family val="1"/>
      <charset val="129"/>
    </font>
    <font>
      <sz val="9"/>
      <name val="나눔고딕"/>
      <family val="3"/>
      <charset val="129"/>
    </font>
    <font>
      <sz val="9"/>
      <name val="Courier New"/>
      <family val="3"/>
    </font>
    <font>
      <b/>
      <sz val="9"/>
      <name val="Courier New"/>
      <family val="3"/>
    </font>
    <font>
      <sz val="12"/>
      <name val="Times New Roman"/>
      <family val="1"/>
    </font>
    <font>
      <sz val="11"/>
      <color theme="1"/>
      <name val="맑은 고딕"/>
      <family val="2"/>
      <scheme val="minor"/>
    </font>
    <font>
      <b/>
      <sz val="12"/>
      <name val="Courier New"/>
      <family val="3"/>
    </font>
    <font>
      <sz val="10"/>
      <name val="바탕체"/>
      <family val="1"/>
      <charset val="129"/>
    </font>
    <font>
      <b/>
      <sz val="11"/>
      <color theme="1"/>
      <name val="Arial Narrow"/>
      <family val="2"/>
    </font>
    <font>
      <sz val="8"/>
      <name val="맑은 고딕"/>
      <family val="3"/>
      <charset val="129"/>
      <scheme val="major"/>
    </font>
    <font>
      <sz val="8"/>
      <name val="바탕체"/>
      <family val="1"/>
      <charset val="129"/>
    </font>
    <font>
      <sz val="11"/>
      <color theme="1"/>
      <name val="Arial Narrow"/>
      <family val="2"/>
    </font>
    <font>
      <sz val="10"/>
      <name val="돋움"/>
      <family val="3"/>
      <charset val="129"/>
    </font>
    <font>
      <sz val="10"/>
      <name val="바탕"/>
      <family val="1"/>
      <charset val="129"/>
    </font>
    <font>
      <b/>
      <sz val="14"/>
      <name val="Times New Roman"/>
      <family val="1"/>
    </font>
    <font>
      <sz val="11"/>
      <name val="돋움"/>
      <family val="3"/>
      <charset val="129"/>
    </font>
    <font>
      <b/>
      <sz val="10"/>
      <name val="Times New Roman"/>
      <family val="1"/>
    </font>
    <font>
      <b/>
      <sz val="12"/>
      <name val="Times New Roman"/>
      <family val="1"/>
    </font>
    <font>
      <sz val="10.5"/>
      <name val="Courier New"/>
      <family val="3"/>
    </font>
    <font>
      <b/>
      <sz val="10.5"/>
      <name val="Courier New"/>
      <family val="3"/>
    </font>
    <font>
      <sz val="9"/>
      <name val="굴림"/>
      <family val="3"/>
      <charset val="129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2"/>
      <name val="Arial Narrow"/>
      <family val="2"/>
    </font>
    <font>
      <b/>
      <sz val="15"/>
      <name val="바탕체"/>
      <family val="1"/>
      <charset val="129"/>
    </font>
    <font>
      <b/>
      <sz val="9"/>
      <name val="Times New Roman"/>
      <family val="1"/>
    </font>
    <font>
      <b/>
      <sz val="9"/>
      <name val="바탕체"/>
      <family val="1"/>
      <charset val="129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바탕체"/>
      <family val="1"/>
      <charset val="129"/>
    </font>
    <font>
      <sz val="11"/>
      <name val="맑은 고딕"/>
      <family val="3"/>
      <charset val="129"/>
    </font>
    <font>
      <sz val="11"/>
      <name val="한컴돋움"/>
      <family val="1"/>
      <charset val="129"/>
    </font>
    <font>
      <b/>
      <sz val="16"/>
      <name val="맑은 고딕"/>
      <family val="3"/>
      <charset val="129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0"/>
      <name val="한컴돋움"/>
      <family val="1"/>
      <charset val="129"/>
    </font>
    <font>
      <sz val="9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나눔고딕"/>
      <family val="3"/>
      <charset val="129"/>
    </font>
    <font>
      <b/>
      <sz val="9"/>
      <name val="굴림체"/>
      <family val="3"/>
      <charset val="129"/>
    </font>
    <font>
      <b/>
      <sz val="16"/>
      <name val="굴림체"/>
      <family val="3"/>
      <charset val="129"/>
    </font>
    <font>
      <sz val="11"/>
      <name val="Courier New"/>
      <family val="3"/>
    </font>
    <font>
      <b/>
      <sz val="11"/>
      <name val="Courier New"/>
      <family val="3"/>
    </font>
    <font>
      <b/>
      <sz val="16"/>
      <name val="Times New Roman"/>
      <family val="1"/>
    </font>
    <font>
      <b/>
      <sz val="10"/>
      <name val="Arial Narrow"/>
      <family val="2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0"/>
      <name val="한컴돋움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4" fillId="0" borderId="0"/>
    <xf numFmtId="0" fontId="1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0" fontId="34" fillId="0" borderId="0"/>
    <xf numFmtId="41" fontId="34" fillId="0" borderId="0" applyFont="0" applyFill="0" applyBorder="0" applyProtection="0"/>
  </cellStyleXfs>
  <cellXfs count="831">
    <xf numFmtId="0" fontId="0" fillId="0" borderId="0" xfId="0"/>
    <xf numFmtId="3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8" xfId="0" quotePrefix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3" fontId="20" fillId="0" borderId="0" xfId="0" applyNumberFormat="1" applyFont="1" applyAlignment="1">
      <alignment vertical="top"/>
    </xf>
    <xf numFmtId="3" fontId="20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77" fontId="8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3" fillId="0" borderId="13" xfId="0" applyNumberFormat="1" applyFont="1" applyBorder="1" applyAlignment="1">
      <alignment horizontal="center" vertical="center" shrinkToFit="1"/>
    </xf>
    <xf numFmtId="176" fontId="23" fillId="0" borderId="0" xfId="0" applyNumberFormat="1" applyFont="1"/>
    <xf numFmtId="0" fontId="23" fillId="0" borderId="0" xfId="0" applyFont="1"/>
    <xf numFmtId="0" fontId="8" fillId="0" borderId="0" xfId="0" applyFont="1" applyAlignment="1">
      <alignment vertical="center"/>
    </xf>
    <xf numFmtId="17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77" fontId="24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shrinkToFit="1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11" fillId="2" borderId="1" xfId="0" applyFont="1" applyFill="1" applyBorder="1" applyAlignment="1">
      <alignment horizontal="centerContinuous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7" fontId="12" fillId="2" borderId="6" xfId="0" applyNumberFormat="1" applyFont="1" applyFill="1" applyBorder="1" applyAlignment="1">
      <alignment horizontal="centerContinuous"/>
    </xf>
    <xf numFmtId="3" fontId="11" fillId="2" borderId="1" xfId="0" applyNumberFormat="1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11" xfId="0" applyFont="1" applyFill="1" applyBorder="1" applyAlignment="1">
      <alignment horizontal="centerContinuous"/>
    </xf>
    <xf numFmtId="0" fontId="31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Continuous"/>
    </xf>
    <xf numFmtId="0" fontId="11" fillId="2" borderId="0" xfId="0" applyFont="1" applyFill="1" applyAlignment="1">
      <alignment horizontal="center"/>
    </xf>
    <xf numFmtId="0" fontId="11" fillId="2" borderId="13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3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2" fillId="0" borderId="0" xfId="0" applyFont="1"/>
    <xf numFmtId="176" fontId="32" fillId="0" borderId="0" xfId="0" applyNumberFormat="1" applyFont="1"/>
    <xf numFmtId="176" fontId="19" fillId="0" borderId="0" xfId="0" applyNumberFormat="1" applyFont="1" applyAlignment="1">
      <alignment horizontal="center" vertical="center" shrinkToFit="1"/>
    </xf>
    <xf numFmtId="0" fontId="33" fillId="0" borderId="0" xfId="0" applyFont="1"/>
    <xf numFmtId="176" fontId="33" fillId="0" borderId="0" xfId="0" applyNumberFormat="1" applyFont="1"/>
    <xf numFmtId="0" fontId="11" fillId="2" borderId="6" xfId="0" applyFont="1" applyFill="1" applyBorder="1" applyAlignment="1">
      <alignment horizontal="centerContinuous"/>
    </xf>
    <xf numFmtId="0" fontId="11" fillId="2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1" fillId="0" borderId="0" xfId="0" applyFont="1"/>
    <xf numFmtId="0" fontId="11" fillId="2" borderId="7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 shrinkToFit="1"/>
    </xf>
    <xf numFmtId="0" fontId="20" fillId="0" borderId="0" xfId="0" applyFont="1"/>
    <xf numFmtId="0" fontId="25" fillId="0" borderId="0" xfId="0" applyFont="1"/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Continuous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6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27" fillId="0" borderId="0" xfId="0" applyNumberFormat="1" applyFont="1" applyAlignment="1">
      <alignment horizontal="center" vertical="top"/>
    </xf>
    <xf numFmtId="0" fontId="11" fillId="2" borderId="7" xfId="0" applyFont="1" applyFill="1" applyBorder="1" applyAlignment="1">
      <alignment horizontal="center" shrinkToFit="1"/>
    </xf>
    <xf numFmtId="0" fontId="11" fillId="2" borderId="17" xfId="0" applyFont="1" applyFill="1" applyBorder="1" applyAlignment="1">
      <alignment horizontal="centerContinuous" vertical="top"/>
    </xf>
    <xf numFmtId="0" fontId="11" fillId="2" borderId="8" xfId="0" applyFont="1" applyFill="1" applyBorder="1" applyAlignment="1">
      <alignment horizontal="centerContinuous" vertical="top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vertical="top"/>
    </xf>
    <xf numFmtId="0" fontId="2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1" fontId="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0" xfId="0" applyNumberFormat="1" applyFont="1"/>
    <xf numFmtId="1" fontId="12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11" fillId="2" borderId="17" xfId="0" applyFont="1" applyFill="1" applyBorder="1" applyAlignment="1">
      <alignment horizontal="centerContinuous" vertical="center"/>
    </xf>
    <xf numFmtId="0" fontId="15" fillId="0" borderId="5" xfId="0" applyFont="1" applyBorder="1" applyAlignment="1">
      <alignment horizontal="center" vertical="center"/>
    </xf>
    <xf numFmtId="178" fontId="13" fillId="0" borderId="13" xfId="0" applyNumberFormat="1" applyFont="1" applyBorder="1" applyAlignment="1">
      <alignment horizontal="center" vertical="center" shrinkToFit="1"/>
    </xf>
    <xf numFmtId="1" fontId="29" fillId="0" borderId="0" xfId="0" applyNumberFormat="1" applyFont="1"/>
    <xf numFmtId="1" fontId="29" fillId="0" borderId="0" xfId="0" applyNumberFormat="1" applyFont="1" applyAlignment="1">
      <alignment horizontal="center"/>
    </xf>
    <xf numFmtId="1" fontId="28" fillId="0" borderId="0" xfId="0" applyNumberFormat="1" applyFont="1"/>
    <xf numFmtId="1" fontId="28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" fontId="11" fillId="2" borderId="6" xfId="0" applyNumberFormat="1" applyFont="1" applyFill="1" applyBorder="1" applyAlignment="1">
      <alignment horizontal="centerContinuous" vertical="center"/>
    </xf>
    <xf numFmtId="1" fontId="11" fillId="2" borderId="10" xfId="0" applyNumberFormat="1" applyFont="1" applyFill="1" applyBorder="1" applyAlignment="1">
      <alignment horizontal="centerContinuous" vertical="center"/>
    </xf>
    <xf numFmtId="1" fontId="11" fillId="2" borderId="9" xfId="0" applyNumberFormat="1" applyFont="1" applyFill="1" applyBorder="1" applyAlignment="1">
      <alignment horizontal="centerContinuous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" fontId="36" fillId="0" borderId="0" xfId="0" applyNumberFormat="1" applyFont="1" applyAlignment="1">
      <alignment horizontal="center"/>
    </xf>
    <xf numFmtId="1" fontId="3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3" fillId="0" borderId="0" xfId="0" applyNumberFormat="1" applyFont="1"/>
    <xf numFmtId="1" fontId="5" fillId="0" borderId="0" xfId="0" applyNumberFormat="1" applyFont="1"/>
    <xf numFmtId="1" fontId="10" fillId="0" borderId="0" xfId="0" applyNumberFormat="1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Continuous" vertical="center"/>
    </xf>
    <xf numFmtId="1" fontId="21" fillId="0" borderId="0" xfId="0" applyNumberFormat="1" applyFont="1" applyAlignment="1">
      <alignment vertical="center"/>
    </xf>
    <xf numFmtId="1" fontId="39" fillId="0" borderId="0" xfId="0" applyNumberFormat="1" applyFont="1" applyAlignment="1">
      <alignment horizontal="center"/>
    </xf>
    <xf numFmtId="1" fontId="40" fillId="0" borderId="0" xfId="0" applyNumberFormat="1" applyFont="1"/>
    <xf numFmtId="1" fontId="8" fillId="0" borderId="0" xfId="0" applyNumberFormat="1" applyFont="1" applyAlignment="1">
      <alignment horizontal="center"/>
    </xf>
    <xf numFmtId="3" fontId="11" fillId="2" borderId="14" xfId="0" applyNumberFormat="1" applyFont="1" applyFill="1" applyBorder="1" applyAlignment="1">
      <alignment horizontal="centerContinuous" vertical="center"/>
    </xf>
    <xf numFmtId="1" fontId="11" fillId="2" borderId="14" xfId="0" applyNumberFormat="1" applyFont="1" applyFill="1" applyBorder="1" applyAlignment="1">
      <alignment horizontal="centerContinuous" vertical="center"/>
    </xf>
    <xf numFmtId="3" fontId="11" fillId="2" borderId="6" xfId="0" applyNumberFormat="1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3" fontId="11" fillId="2" borderId="9" xfId="0" applyNumberFormat="1" applyFont="1" applyFill="1" applyBorder="1" applyAlignment="1">
      <alignment horizontal="centerContinuous" vertical="center"/>
    </xf>
    <xf numFmtId="3" fontId="11" fillId="2" borderId="10" xfId="0" applyNumberFormat="1" applyFont="1" applyFill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3" fontId="11" fillId="2" borderId="0" xfId="0" applyNumberFormat="1" applyFont="1" applyFill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Continuous" vertical="center"/>
    </xf>
    <xf numFmtId="1" fontId="43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180" fontId="29" fillId="0" borderId="0" xfId="0" applyNumberFormat="1" applyFont="1" applyAlignment="1">
      <alignment horizontal="center"/>
    </xf>
    <xf numFmtId="0" fontId="28" fillId="0" borderId="0" xfId="0" applyFont="1"/>
    <xf numFmtId="0" fontId="12" fillId="0" borderId="0" xfId="0" applyFont="1" applyAlignment="1">
      <alignment horizontal="center" vertical="center"/>
    </xf>
    <xf numFmtId="3" fontId="3" fillId="0" borderId="0" xfId="0" applyNumberFormat="1" applyFont="1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9" fillId="0" borderId="9" xfId="0" applyFont="1" applyBorder="1"/>
    <xf numFmtId="0" fontId="11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178" fontId="45" fillId="0" borderId="0" xfId="1" applyNumberFormat="1" applyFont="1" applyAlignment="1">
      <alignment horizontal="center" vertical="center" shrinkToFit="1"/>
    </xf>
    <xf numFmtId="1" fontId="0" fillId="0" borderId="0" xfId="0" applyNumberFormat="1" applyAlignment="1">
      <alignment horizontal="right"/>
    </xf>
    <xf numFmtId="1" fontId="5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 vertical="center"/>
    </xf>
    <xf numFmtId="0" fontId="11" fillId="2" borderId="9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3" fontId="11" fillId="2" borderId="0" xfId="0" applyNumberFormat="1" applyFont="1" applyFill="1" applyAlignment="1">
      <alignment vertical="center"/>
    </xf>
    <xf numFmtId="1" fontId="48" fillId="0" borderId="0" xfId="0" applyNumberFormat="1" applyFont="1"/>
    <xf numFmtId="1" fontId="49" fillId="0" borderId="0" xfId="0" applyNumberFormat="1" applyFont="1"/>
    <xf numFmtId="178" fontId="13" fillId="0" borderId="0" xfId="1" applyNumberFormat="1" applyFont="1" applyAlignment="1">
      <alignment horizontal="center" vertical="center" shrinkToFit="1"/>
    </xf>
    <xf numFmtId="1" fontId="3" fillId="0" borderId="0" xfId="0" applyNumberFormat="1" applyFont="1" applyAlignment="1">
      <alignment horizontal="right"/>
    </xf>
    <xf numFmtId="1" fontId="16" fillId="0" borderId="0" xfId="0" applyNumberFormat="1" applyFont="1"/>
    <xf numFmtId="1" fontId="16" fillId="0" borderId="0" xfId="0" applyNumberFormat="1" applyFont="1" applyAlignment="1">
      <alignment horizontal="right"/>
    </xf>
    <xf numFmtId="0" fontId="16" fillId="0" borderId="0" xfId="0" applyFont="1"/>
    <xf numFmtId="3" fontId="16" fillId="0" borderId="0" xfId="0" applyNumberFormat="1" applyFont="1"/>
    <xf numFmtId="0" fontId="26" fillId="0" borderId="0" xfId="0" applyFont="1"/>
    <xf numFmtId="0" fontId="5" fillId="0" borderId="0" xfId="0" applyFont="1" applyAlignment="1">
      <alignment horizontal="centerContinuous"/>
    </xf>
    <xf numFmtId="0" fontId="11" fillId="2" borderId="4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51" fillId="0" borderId="0" xfId="0" applyFont="1"/>
    <xf numFmtId="0" fontId="55" fillId="0" borderId="0" xfId="0" applyFont="1" applyAlignment="1">
      <alignment horizontal="centerContinuous"/>
    </xf>
    <xf numFmtId="0" fontId="56" fillId="0" borderId="0" xfId="0" applyFont="1"/>
    <xf numFmtId="0" fontId="31" fillId="0" borderId="0" xfId="0" applyFont="1" applyAlignment="1">
      <alignment horizontal="center" vertical="center"/>
    </xf>
    <xf numFmtId="3" fontId="2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0" fontId="31" fillId="0" borderId="0" xfId="0" applyFont="1" applyAlignment="1">
      <alignment vertical="center"/>
    </xf>
    <xf numFmtId="0" fontId="11" fillId="2" borderId="6" xfId="0" applyFont="1" applyFill="1" applyBorder="1" applyAlignment="1" applyProtection="1">
      <alignment horizontal="centerContinuous" vertical="center"/>
      <protection locked="0"/>
    </xf>
    <xf numFmtId="0" fontId="11" fillId="2" borderId="8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Continuous" vertical="center"/>
      <protection locked="0"/>
    </xf>
    <xf numFmtId="0" fontId="11" fillId="2" borderId="1" xfId="0" applyFont="1" applyFill="1" applyBorder="1" applyAlignment="1" applyProtection="1">
      <alignment horizontal="centerContinuous" vertical="center"/>
      <protection locked="0"/>
    </xf>
    <xf numFmtId="0" fontId="11" fillId="2" borderId="8" xfId="0" quotePrefix="1" applyFont="1" applyFill="1" applyBorder="1" applyAlignment="1" applyProtection="1">
      <alignment horizontal="center" vertical="center"/>
      <protection locked="0"/>
    </xf>
    <xf numFmtId="0" fontId="11" fillId="2" borderId="8" xfId="0" quotePrefix="1" applyFont="1" applyFill="1" applyBorder="1" applyAlignment="1" applyProtection="1">
      <alignment horizontal="centerContinuous" vertical="center"/>
      <protection locked="0"/>
    </xf>
    <xf numFmtId="3" fontId="20" fillId="0" borderId="0" xfId="0" applyNumberFormat="1" applyFont="1"/>
    <xf numFmtId="0" fontId="57" fillId="0" borderId="0" xfId="0" applyFont="1"/>
    <xf numFmtId="0" fontId="11" fillId="2" borderId="7" xfId="0" applyFont="1" applyFill="1" applyBorder="1" applyAlignment="1">
      <alignment horizontal="centerContinuous" vertical="center"/>
    </xf>
    <xf numFmtId="3" fontId="29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11" fillId="2" borderId="8" xfId="0" applyNumberFormat="1" applyFont="1" applyFill="1" applyBorder="1" applyAlignment="1">
      <alignment horizontal="center" vertical="center" shrinkToFit="1"/>
    </xf>
    <xf numFmtId="3" fontId="25" fillId="0" borderId="0" xfId="0" applyNumberFormat="1" applyFont="1"/>
    <xf numFmtId="0" fontId="60" fillId="0" borderId="0" xfId="0" applyFont="1"/>
    <xf numFmtId="0" fontId="9" fillId="0" borderId="0" xfId="0" applyFont="1" applyAlignment="1">
      <alignment horizontal="centerContinuous" vertical="center"/>
    </xf>
    <xf numFmtId="0" fontId="15" fillId="0" borderId="5" xfId="0" quotePrefix="1" applyFont="1" applyBorder="1" applyAlignment="1">
      <alignment horizontal="centerContinuous" vertical="center"/>
    </xf>
    <xf numFmtId="176" fontId="13" fillId="0" borderId="0" xfId="0" applyNumberFormat="1" applyFont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 shrinkToFit="1"/>
    </xf>
    <xf numFmtId="0" fontId="58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Alignment="1">
      <alignment horizontal="center" vertical="center"/>
    </xf>
    <xf numFmtId="0" fontId="37" fillId="0" borderId="0" xfId="0" applyFont="1"/>
    <xf numFmtId="0" fontId="66" fillId="0" borderId="0" xfId="0" applyFont="1"/>
    <xf numFmtId="0" fontId="66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shrinkToFit="1"/>
    </xf>
    <xf numFmtId="0" fontId="67" fillId="0" borderId="0" xfId="0" applyFont="1"/>
    <xf numFmtId="0" fontId="68" fillId="0" borderId="0" xfId="0" applyFont="1"/>
    <xf numFmtId="2" fontId="20" fillId="0" borderId="0" xfId="0" applyNumberFormat="1" applyFont="1" applyAlignment="1">
      <alignment horizontal="center"/>
    </xf>
    <xf numFmtId="2" fontId="20" fillId="0" borderId="0" xfId="0" applyNumberFormat="1" applyFont="1"/>
    <xf numFmtId="180" fontId="3" fillId="0" borderId="0" xfId="0" applyNumberFormat="1" applyFont="1"/>
    <xf numFmtId="2" fontId="30" fillId="0" borderId="0" xfId="0" applyNumberFormat="1" applyFont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Continuous" vertical="center" wrapText="1"/>
    </xf>
    <xf numFmtId="176" fontId="13" fillId="0" borderId="0" xfId="0" applyNumberFormat="1" applyFont="1" applyAlignment="1">
      <alignment horizontal="center" vertical="center" wrapText="1" shrinkToFit="1"/>
    </xf>
    <xf numFmtId="0" fontId="70" fillId="0" borderId="0" xfId="0" applyFont="1" applyAlignment="1">
      <alignment vertical="center"/>
    </xf>
    <xf numFmtId="0" fontId="18" fillId="0" borderId="8" xfId="0" applyFont="1" applyBorder="1" applyAlignment="1">
      <alignment horizontal="centerContinuous" vertical="center" wrapText="1"/>
    </xf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180" fontId="0" fillId="0" borderId="0" xfId="0" applyNumberFormat="1"/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2" borderId="6" xfId="0" applyFont="1" applyFill="1" applyBorder="1" applyAlignment="1">
      <alignment horizontal="centerContinuous" vertical="center"/>
    </xf>
    <xf numFmtId="0" fontId="70" fillId="0" borderId="0" xfId="0" applyFont="1"/>
    <xf numFmtId="176" fontId="13" fillId="0" borderId="0" xfId="1" applyNumberFormat="1" applyFont="1" applyAlignment="1">
      <alignment horizontal="center" vertical="center" wrapText="1" shrinkToFit="1"/>
    </xf>
    <xf numFmtId="4" fontId="20" fillId="0" borderId="0" xfId="0" applyNumberFormat="1" applyFont="1"/>
    <xf numFmtId="4" fontId="3" fillId="0" borderId="0" xfId="0" applyNumberFormat="1" applyFont="1"/>
    <xf numFmtId="180" fontId="20" fillId="0" borderId="0" xfId="0" applyNumberFormat="1" applyFont="1"/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vertical="center"/>
    </xf>
    <xf numFmtId="4" fontId="8" fillId="0" borderId="0" xfId="0" applyNumberFormat="1" applyFont="1"/>
    <xf numFmtId="4" fontId="26" fillId="0" borderId="0" xfId="0" applyNumberFormat="1" applyFont="1"/>
    <xf numFmtId="180" fontId="57" fillId="0" borderId="0" xfId="0" applyNumberFormat="1" applyFont="1"/>
    <xf numFmtId="0" fontId="72" fillId="0" borderId="0" xfId="0" applyFont="1"/>
    <xf numFmtId="0" fontId="31" fillId="0" borderId="0" xfId="0" applyFont="1" applyAlignment="1">
      <alignment horizontal="centerContinuous" vertical="center"/>
    </xf>
    <xf numFmtId="0" fontId="69" fillId="0" borderId="0" xfId="0" applyFont="1"/>
    <xf numFmtId="0" fontId="10" fillId="0" borderId="0" xfId="0" applyFont="1" applyAlignment="1">
      <alignment horizontal="centerContinuous" vertical="center"/>
    </xf>
    <xf numFmtId="0" fontId="73" fillId="0" borderId="0" xfId="0" applyFont="1"/>
    <xf numFmtId="4" fontId="11" fillId="2" borderId="1" xfId="0" applyNumberFormat="1" applyFont="1" applyFill="1" applyBorder="1" applyAlignment="1">
      <alignment horizontal="center" vertical="center"/>
    </xf>
    <xf numFmtId="180" fontId="11" fillId="2" borderId="1" xfId="0" applyNumberFormat="1" applyFont="1" applyFill="1" applyBorder="1" applyAlignment="1">
      <alignment horizontal="centerContinuous" vertical="center"/>
    </xf>
    <xf numFmtId="0" fontId="31" fillId="0" borderId="0" xfId="0" applyFont="1" applyAlignment="1">
      <alignment horizontal="right" vertical="center"/>
    </xf>
    <xf numFmtId="4" fontId="11" fillId="2" borderId="8" xfId="0" applyNumberFormat="1" applyFont="1" applyFill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 wrapText="1" shrinkToFit="1"/>
    </xf>
    <xf numFmtId="178" fontId="13" fillId="0" borderId="7" xfId="1" applyNumberFormat="1" applyFont="1" applyBorder="1" applyAlignment="1">
      <alignment horizontal="center" vertical="center" wrapText="1" shrinkToFit="1"/>
    </xf>
    <xf numFmtId="180" fontId="11" fillId="2" borderId="6" xfId="0" applyNumberFormat="1" applyFont="1" applyFill="1" applyBorder="1" applyAlignment="1">
      <alignment horizontal="centerContinuous" vertical="center"/>
    </xf>
    <xf numFmtId="180" fontId="11" fillId="2" borderId="1" xfId="0" applyNumberFormat="1" applyFont="1" applyFill="1" applyBorder="1" applyAlignment="1">
      <alignment horizontal="center" vertical="center"/>
    </xf>
    <xf numFmtId="0" fontId="31" fillId="0" borderId="0" xfId="0" applyFont="1"/>
    <xf numFmtId="4" fontId="25" fillId="0" borderId="0" xfId="0" applyNumberFormat="1" applyFont="1"/>
    <xf numFmtId="4" fontId="0" fillId="0" borderId="0" xfId="0" applyNumberFormat="1"/>
    <xf numFmtId="180" fontId="25" fillId="0" borderId="0" xfId="0" applyNumberFormat="1" applyFont="1"/>
    <xf numFmtId="2" fontId="51" fillId="0" borderId="0" xfId="0" applyNumberFormat="1" applyFont="1" applyAlignment="1">
      <alignment horizontal="center"/>
    </xf>
    <xf numFmtId="3" fontId="58" fillId="0" borderId="0" xfId="0" applyNumberFormat="1" applyFont="1"/>
    <xf numFmtId="2" fontId="51" fillId="0" borderId="0" xfId="0" applyNumberFormat="1" applyFont="1"/>
    <xf numFmtId="180" fontId="58" fillId="0" borderId="0" xfId="0" applyNumberFormat="1" applyFont="1"/>
    <xf numFmtId="2" fontId="30" fillId="0" borderId="9" xfId="0" applyNumberFormat="1" applyFont="1" applyBorder="1"/>
    <xf numFmtId="2" fontId="5" fillId="0" borderId="0" xfId="0" applyNumberFormat="1" applyFont="1" applyAlignment="1">
      <alignment horizontal="centerContinuous"/>
    </xf>
    <xf numFmtId="2" fontId="11" fillId="2" borderId="1" xfId="0" applyNumberFormat="1" applyFont="1" applyFill="1" applyBorder="1" applyAlignment="1">
      <alignment horizontal="centerContinuous" vertical="center"/>
    </xf>
    <xf numFmtId="3" fontId="11" fillId="2" borderId="1" xfId="0" applyNumberFormat="1" applyFont="1" applyFill="1" applyBorder="1" applyAlignment="1">
      <alignment horizontal="centerContinuous" vertical="center"/>
    </xf>
    <xf numFmtId="2" fontId="11" fillId="2" borderId="5" xfId="0" applyNumberFormat="1" applyFont="1" applyFill="1" applyBorder="1" applyAlignment="1">
      <alignment horizontal="centerContinuous" vertical="center"/>
    </xf>
    <xf numFmtId="3" fontId="11" fillId="2" borderId="8" xfId="0" applyNumberFormat="1" applyFont="1" applyFill="1" applyBorder="1" applyAlignment="1">
      <alignment horizontal="centerContinuous" vertical="center"/>
    </xf>
    <xf numFmtId="180" fontId="11" fillId="2" borderId="8" xfId="0" applyNumberFormat="1" applyFont="1" applyFill="1" applyBorder="1" applyAlignment="1">
      <alignment horizontal="centerContinuous" vertical="center"/>
    </xf>
    <xf numFmtId="0" fontId="51" fillId="0" borderId="0" xfId="0" applyFont="1" applyAlignment="1">
      <alignment horizontal="right"/>
    </xf>
    <xf numFmtId="2" fontId="51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right"/>
    </xf>
    <xf numFmtId="176" fontId="13" fillId="0" borderId="7" xfId="1" applyNumberFormat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wrapText="1"/>
    </xf>
    <xf numFmtId="176" fontId="19" fillId="0" borderId="7" xfId="1" applyNumberFormat="1" applyFont="1" applyBorder="1" applyAlignment="1">
      <alignment horizontal="center" vertical="center" shrinkToFit="1"/>
    </xf>
    <xf numFmtId="0" fontId="47" fillId="0" borderId="0" xfId="0" applyFont="1"/>
    <xf numFmtId="176" fontId="19" fillId="0" borderId="10" xfId="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7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top"/>
    </xf>
    <xf numFmtId="183" fontId="15" fillId="0" borderId="5" xfId="0" applyNumberFormat="1" applyFont="1" applyBorder="1" applyAlignment="1">
      <alignment horizontal="center" vertical="center" shrinkToFit="1"/>
    </xf>
    <xf numFmtId="0" fontId="58" fillId="0" borderId="0" xfId="0" applyFont="1" applyAlignment="1">
      <alignment horizontal="center"/>
    </xf>
    <xf numFmtId="0" fontId="74" fillId="0" borderId="0" xfId="0" applyFont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0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76" fillId="0" borderId="0" xfId="0" applyFont="1" applyAlignment="1">
      <alignment horizontal="right" vertical="center"/>
    </xf>
    <xf numFmtId="0" fontId="53" fillId="0" borderId="0" xfId="0" applyFont="1"/>
    <xf numFmtId="0" fontId="58" fillId="0" borderId="0" xfId="0" applyFont="1" applyAlignment="1">
      <alignment horizontal="right"/>
    </xf>
    <xf numFmtId="0" fontId="8" fillId="0" borderId="9" xfId="0" applyFont="1" applyBorder="1"/>
    <xf numFmtId="0" fontId="11" fillId="2" borderId="3" xfId="0" applyFont="1" applyFill="1" applyBorder="1" applyAlignment="1">
      <alignment vertical="center"/>
    </xf>
    <xf numFmtId="178" fontId="13" fillId="0" borderId="7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 shrinkToFit="1"/>
    </xf>
    <xf numFmtId="178" fontId="19" fillId="0" borderId="13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7" xfId="0" applyNumberFormat="1" applyFont="1" applyBorder="1" applyAlignment="1">
      <alignment horizontal="center" vertical="center" shrinkToFit="1"/>
    </xf>
    <xf numFmtId="178" fontId="13" fillId="0" borderId="13" xfId="0" applyNumberFormat="1" applyFont="1" applyBorder="1" applyAlignment="1">
      <alignment horizontal="center" vertical="center"/>
    </xf>
    <xf numFmtId="178" fontId="13" fillId="0" borderId="13" xfId="4" applyNumberFormat="1" applyFont="1" applyBorder="1" applyAlignment="1">
      <alignment horizontal="center" vertical="center"/>
    </xf>
    <xf numFmtId="178" fontId="13" fillId="0" borderId="0" xfId="4" applyNumberFormat="1" applyFont="1" applyAlignment="1">
      <alignment horizontal="center" vertical="center"/>
    </xf>
    <xf numFmtId="178" fontId="13" fillId="0" borderId="12" xfId="0" applyNumberFormat="1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178" fontId="13" fillId="0" borderId="10" xfId="0" applyNumberFormat="1" applyFont="1" applyBorder="1" applyAlignment="1">
      <alignment horizontal="center" vertical="center"/>
    </xf>
    <xf numFmtId="178" fontId="13" fillId="0" borderId="12" xfId="4" applyNumberFormat="1" applyFont="1" applyBorder="1" applyAlignment="1">
      <alignment horizontal="center" vertical="center"/>
    </xf>
    <xf numFmtId="178" fontId="13" fillId="0" borderId="9" xfId="4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178" fontId="13" fillId="0" borderId="11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horizontal="center" vertical="center" shrinkToFit="1"/>
    </xf>
    <xf numFmtId="178" fontId="13" fillId="0" borderId="6" xfId="0" applyNumberFormat="1" applyFont="1" applyBorder="1" applyAlignment="1">
      <alignment horizontal="center" vertical="center" shrinkToFit="1"/>
    </xf>
    <xf numFmtId="178" fontId="19" fillId="0" borderId="13" xfId="0" applyNumberFormat="1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6" fontId="13" fillId="0" borderId="14" xfId="0" applyNumberFormat="1" applyFont="1" applyBorder="1" applyAlignment="1">
      <alignment horizontal="center" vertical="center" shrinkToFit="1"/>
    </xf>
    <xf numFmtId="179" fontId="3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8" fontId="13" fillId="0" borderId="9" xfId="1" applyNumberFormat="1" applyFont="1" applyBorder="1" applyAlignment="1">
      <alignment horizontal="center" vertical="center" wrapText="1" shrinkToFit="1"/>
    </xf>
    <xf numFmtId="0" fontId="15" fillId="3" borderId="5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" fontId="18" fillId="0" borderId="8" xfId="0" applyNumberFormat="1" applyFont="1" applyBorder="1" applyAlignment="1">
      <alignment horizontal="center" vertical="center"/>
    </xf>
    <xf numFmtId="0" fontId="18" fillId="0" borderId="8" xfId="1" quotePrefix="1" applyFont="1" applyBorder="1" applyAlignment="1" applyProtection="1">
      <alignment horizontal="center" vertical="center"/>
      <protection locked="0"/>
    </xf>
    <xf numFmtId="0" fontId="15" fillId="0" borderId="7" xfId="0" quotePrefix="1" applyFont="1" applyBorder="1" applyAlignment="1">
      <alignment horizontal="center" vertical="center"/>
    </xf>
    <xf numFmtId="0" fontId="18" fillId="0" borderId="5" xfId="0" quotePrefix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83" fontId="18" fillId="0" borderId="5" xfId="5" applyNumberFormat="1" applyFont="1" applyBorder="1" applyAlignment="1">
      <alignment horizontal="center" vertical="center" shrinkToFit="1"/>
    </xf>
    <xf numFmtId="178" fontId="19" fillId="0" borderId="0" xfId="0" applyNumberFormat="1" applyFont="1" applyAlignment="1">
      <alignment horizontal="center" vertical="center"/>
    </xf>
    <xf numFmtId="178" fontId="19" fillId="0" borderId="7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 shrinkToFit="1"/>
    </xf>
    <xf numFmtId="178" fontId="19" fillId="0" borderId="0" xfId="1" applyNumberFormat="1" applyFont="1" applyAlignment="1">
      <alignment horizontal="center" vertical="center" shrinkToFit="1"/>
    </xf>
    <xf numFmtId="178" fontId="45" fillId="0" borderId="0" xfId="0" applyNumberFormat="1" applyFont="1" applyAlignment="1">
      <alignment horizontal="center" vertical="center" shrinkToFit="1"/>
    </xf>
    <xf numFmtId="178" fontId="13" fillId="0" borderId="9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19" fillId="0" borderId="0" xfId="1" applyNumberFormat="1" applyFont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/>
    </xf>
    <xf numFmtId="179" fontId="41" fillId="0" borderId="0" xfId="0" applyNumberFormat="1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 shrinkToFit="1"/>
    </xf>
    <xf numFmtId="178" fontId="13" fillId="3" borderId="13" xfId="1" applyNumberFormat="1" applyFont="1" applyFill="1" applyBorder="1" applyAlignment="1">
      <alignment horizontal="center" vertical="center" shrinkToFit="1"/>
    </xf>
    <xf numFmtId="178" fontId="13" fillId="3" borderId="7" xfId="1" applyNumberFormat="1" applyFont="1" applyFill="1" applyBorder="1" applyAlignment="1">
      <alignment horizontal="center" vertical="center" shrinkToFit="1"/>
    </xf>
    <xf numFmtId="181" fontId="13" fillId="3" borderId="0" xfId="1" applyNumberFormat="1" applyFont="1" applyFill="1" applyAlignment="1">
      <alignment horizontal="center" vertical="center" shrinkToFit="1"/>
    </xf>
    <xf numFmtId="181" fontId="19" fillId="3" borderId="9" xfId="1" applyNumberFormat="1" applyFont="1" applyFill="1" applyBorder="1" applyAlignment="1">
      <alignment horizontal="center" vertical="center" shrinkToFit="1"/>
    </xf>
    <xf numFmtId="3" fontId="11" fillId="2" borderId="9" xfId="0" applyNumberFormat="1" applyFont="1" applyFill="1" applyBorder="1" applyAlignment="1">
      <alignment horizontal="center" vertical="center" shrinkToFit="1"/>
    </xf>
    <xf numFmtId="1" fontId="11" fillId="2" borderId="8" xfId="0" applyNumberFormat="1" applyFont="1" applyFill="1" applyBorder="1" applyAlignment="1">
      <alignment horizontal="centerContinuous" vertical="center"/>
    </xf>
    <xf numFmtId="178" fontId="19" fillId="3" borderId="12" xfId="1" applyNumberFormat="1" applyFont="1" applyFill="1" applyBorder="1" applyAlignment="1">
      <alignment horizontal="center" vertical="center" shrinkToFit="1"/>
    </xf>
    <xf numFmtId="178" fontId="41" fillId="3" borderId="0" xfId="1" applyNumberFormat="1" applyFont="1" applyFill="1" applyAlignment="1">
      <alignment horizontal="center" vertical="center" shrinkToFit="1"/>
    </xf>
    <xf numFmtId="3" fontId="11" fillId="2" borderId="12" xfId="0" applyNumberFormat="1" applyFont="1" applyFill="1" applyBorder="1" applyAlignment="1">
      <alignment horizontal="centerContinuous" vertical="center"/>
    </xf>
    <xf numFmtId="0" fontId="18" fillId="0" borderId="8" xfId="1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178" fontId="45" fillId="3" borderId="0" xfId="1" applyNumberFormat="1" applyFont="1" applyFill="1" applyAlignment="1">
      <alignment horizontal="center" vertical="center" shrinkToFit="1"/>
    </xf>
    <xf numFmtId="178" fontId="45" fillId="3" borderId="13" xfId="0" applyNumberFormat="1" applyFont="1" applyFill="1" applyBorder="1" applyAlignment="1">
      <alignment horizontal="center" vertical="center" shrinkToFit="1"/>
    </xf>
    <xf numFmtId="178" fontId="19" fillId="0" borderId="7" xfId="1" applyNumberFormat="1" applyFont="1" applyBorder="1" applyAlignment="1">
      <alignment horizontal="center" vertical="center" shrinkToFit="1"/>
    </xf>
    <xf numFmtId="178" fontId="19" fillId="0" borderId="9" xfId="1" applyNumberFormat="1" applyFont="1" applyBorder="1" applyAlignment="1">
      <alignment horizontal="center" vertical="center" shrinkToFit="1"/>
    </xf>
    <xf numFmtId="178" fontId="78" fillId="0" borderId="0" xfId="1" applyNumberFormat="1" applyFont="1" applyAlignment="1">
      <alignment horizontal="center" vertical="center" shrinkToFit="1"/>
    </xf>
    <xf numFmtId="178" fontId="78" fillId="0" borderId="7" xfId="1" applyNumberFormat="1" applyFont="1" applyBorder="1" applyAlignment="1">
      <alignment horizontal="center" vertical="center" shrinkToFit="1"/>
    </xf>
    <xf numFmtId="183" fontId="18" fillId="0" borderId="8" xfId="5" applyNumberFormat="1" applyFont="1" applyBorder="1" applyAlignment="1">
      <alignment horizontal="center" vertical="center" shrinkToFit="1"/>
    </xf>
    <xf numFmtId="176" fontId="19" fillId="0" borderId="9" xfId="1" applyNumberFormat="1" applyFont="1" applyBorder="1" applyAlignment="1">
      <alignment horizontal="center" vertical="center" shrinkToFit="1"/>
    </xf>
    <xf numFmtId="0" fontId="18" fillId="0" borderId="7" xfId="0" quotePrefix="1" applyFont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 shrinkToFit="1"/>
    </xf>
    <xf numFmtId="178" fontId="13" fillId="3" borderId="0" xfId="1" applyNumberFormat="1" applyFont="1" applyFill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178" fontId="45" fillId="3" borderId="0" xfId="0" applyNumberFormat="1" applyFont="1" applyFill="1" applyAlignment="1">
      <alignment horizontal="center" vertical="center" shrinkToFit="1"/>
    </xf>
    <xf numFmtId="3" fontId="11" fillId="2" borderId="12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shrinkToFit="1"/>
    </xf>
    <xf numFmtId="178" fontId="13" fillId="0" borderId="0" xfId="1" applyNumberFormat="1" applyFont="1" applyAlignment="1">
      <alignment horizontal="center" vertical="center" wrapText="1" shrinkToFit="1"/>
    </xf>
    <xf numFmtId="178" fontId="13" fillId="0" borderId="0" xfId="0" applyNumberFormat="1" applyFont="1" applyAlignment="1">
      <alignment horizontal="center" vertical="center" wrapText="1" shrinkToFit="1"/>
    </xf>
    <xf numFmtId="176" fontId="13" fillId="0" borderId="0" xfId="1" applyNumberFormat="1" applyFont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178" fontId="41" fillId="0" borderId="0" xfId="0" applyNumberFormat="1" applyFont="1" applyAlignment="1">
      <alignment horizontal="center" vertical="center"/>
    </xf>
    <xf numFmtId="178" fontId="35" fillId="0" borderId="0" xfId="0" applyNumberFormat="1" applyFont="1" applyAlignment="1">
      <alignment horizontal="center" vertical="center"/>
    </xf>
    <xf numFmtId="178" fontId="13" fillId="0" borderId="7" xfId="1" applyNumberFormat="1" applyFont="1" applyBorder="1" applyAlignment="1">
      <alignment horizontal="center" vertical="center" shrinkToFit="1"/>
    </xf>
    <xf numFmtId="178" fontId="45" fillId="0" borderId="7" xfId="1" applyNumberFormat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wrapText="1"/>
    </xf>
    <xf numFmtId="183" fontId="15" fillId="0" borderId="5" xfId="5" applyNumberFormat="1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179" fontId="41" fillId="0" borderId="7" xfId="0" applyNumberFormat="1" applyFont="1" applyBorder="1" applyAlignment="1">
      <alignment horizontal="center" vertical="center"/>
    </xf>
    <xf numFmtId="178" fontId="41" fillId="0" borderId="7" xfId="0" applyNumberFormat="1" applyFont="1" applyBorder="1" applyAlignment="1">
      <alignment horizontal="center" vertical="center"/>
    </xf>
    <xf numFmtId="179" fontId="35" fillId="0" borderId="7" xfId="0" applyNumberFormat="1" applyFont="1" applyBorder="1" applyAlignment="1">
      <alignment horizontal="center" vertical="center"/>
    </xf>
    <xf numFmtId="178" fontId="35" fillId="0" borderId="7" xfId="0" applyNumberFormat="1" applyFont="1" applyBorder="1" applyAlignment="1">
      <alignment horizontal="center" vertical="center"/>
    </xf>
    <xf numFmtId="0" fontId="9" fillId="0" borderId="0" xfId="0" applyFont="1"/>
    <xf numFmtId="178" fontId="13" fillId="0" borderId="6" xfId="1" applyNumberFormat="1" applyFont="1" applyBorder="1" applyAlignment="1">
      <alignment horizontal="center" vertical="center" shrinkToFit="1"/>
    </xf>
    <xf numFmtId="180" fontId="13" fillId="0" borderId="6" xfId="0" applyNumberFormat="1" applyFont="1" applyBorder="1" applyAlignment="1">
      <alignment horizontal="center" vertical="center" shrinkToFit="1"/>
    </xf>
    <xf numFmtId="180" fontId="13" fillId="0" borderId="7" xfId="1" applyNumberFormat="1" applyFont="1" applyBorder="1" applyAlignment="1">
      <alignment horizontal="center" vertical="center" shrinkToFit="1"/>
    </xf>
    <xf numFmtId="178" fontId="13" fillId="3" borderId="7" xfId="0" applyNumberFormat="1" applyFont="1" applyFill="1" applyBorder="1" applyAlignment="1">
      <alignment horizontal="center" vertical="center" shrinkToFit="1"/>
    </xf>
    <xf numFmtId="181" fontId="13" fillId="3" borderId="7" xfId="1" applyNumberFormat="1" applyFont="1" applyFill="1" applyBorder="1" applyAlignment="1">
      <alignment horizontal="center" vertical="center" shrinkToFit="1"/>
    </xf>
    <xf numFmtId="181" fontId="19" fillId="3" borderId="10" xfId="1" applyNumberFormat="1" applyFont="1" applyFill="1" applyBorder="1" applyAlignment="1">
      <alignment horizontal="center" vertical="center" shrinkToFit="1"/>
    </xf>
    <xf numFmtId="178" fontId="19" fillId="3" borderId="10" xfId="1" applyNumberFormat="1" applyFont="1" applyFill="1" applyBorder="1" applyAlignment="1">
      <alignment horizontal="center" vertical="center" shrinkToFit="1"/>
    </xf>
    <xf numFmtId="178" fontId="19" fillId="3" borderId="7" xfId="1" applyNumberFormat="1" applyFont="1" applyFill="1" applyBorder="1" applyAlignment="1">
      <alignment horizontal="center" vertical="center" shrinkToFit="1"/>
    </xf>
    <xf numFmtId="178" fontId="45" fillId="0" borderId="6" xfId="0" applyNumberFormat="1" applyFont="1" applyBorder="1" applyAlignment="1">
      <alignment horizontal="center" vertical="center"/>
    </xf>
    <xf numFmtId="178" fontId="45" fillId="0" borderId="7" xfId="0" applyNumberFormat="1" applyFont="1" applyBorder="1" applyAlignment="1">
      <alignment horizontal="center" vertical="center"/>
    </xf>
    <xf numFmtId="178" fontId="45" fillId="3" borderId="6" xfId="0" applyNumberFormat="1" applyFont="1" applyFill="1" applyBorder="1" applyAlignment="1">
      <alignment horizontal="center" vertical="center" shrinkToFit="1"/>
    </xf>
    <xf numFmtId="178" fontId="45" fillId="3" borderId="7" xfId="0" applyNumberFormat="1" applyFont="1" applyFill="1" applyBorder="1" applyAlignment="1">
      <alignment horizontal="center" vertical="center" shrinkToFit="1"/>
    </xf>
    <xf numFmtId="178" fontId="13" fillId="3" borderId="6" xfId="0" applyNumberFormat="1" applyFont="1" applyFill="1" applyBorder="1" applyAlignment="1">
      <alignment horizontal="center" vertical="center" shrinkToFit="1"/>
    </xf>
    <xf numFmtId="178" fontId="45" fillId="3" borderId="7" xfId="1" applyNumberFormat="1" applyFont="1" applyFill="1" applyBorder="1" applyAlignment="1">
      <alignment horizontal="center" vertical="center" shrinkToFit="1"/>
    </xf>
    <xf numFmtId="1" fontId="15" fillId="0" borderId="5" xfId="0" applyNumberFormat="1" applyFont="1" applyBorder="1" applyAlignment="1">
      <alignment horizontal="center" vertical="center"/>
    </xf>
    <xf numFmtId="178" fontId="45" fillId="0" borderId="7" xfId="0" applyNumberFormat="1" applyFont="1" applyBorder="1" applyAlignment="1">
      <alignment horizontal="center" vertical="center" shrinkToFit="1"/>
    </xf>
    <xf numFmtId="0" fontId="15" fillId="0" borderId="5" xfId="1" quotePrefix="1" applyFont="1" applyBorder="1" applyAlignment="1" applyProtection="1">
      <alignment horizontal="center" vertical="center"/>
      <protection locked="0"/>
    </xf>
    <xf numFmtId="0" fontId="15" fillId="0" borderId="5" xfId="0" quotePrefix="1" applyFont="1" applyBorder="1" applyAlignment="1" applyProtection="1">
      <alignment horizontal="center" vertical="center"/>
      <protection locked="0"/>
    </xf>
    <xf numFmtId="176" fontId="13" fillId="0" borderId="7" xfId="0" applyNumberFormat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Continuous" vertical="center"/>
    </xf>
    <xf numFmtId="176" fontId="13" fillId="0" borderId="7" xfId="0" applyNumberFormat="1" applyFont="1" applyBorder="1" applyAlignment="1">
      <alignment horizontal="center" vertical="center" wrapText="1" shrinkToFit="1"/>
    </xf>
    <xf numFmtId="176" fontId="13" fillId="0" borderId="7" xfId="1" applyNumberFormat="1" applyFont="1" applyBorder="1" applyAlignment="1">
      <alignment horizontal="center" vertical="center" wrapText="1" shrinkToFit="1"/>
    </xf>
    <xf numFmtId="178" fontId="13" fillId="0" borderId="10" xfId="1" applyNumberFormat="1" applyFont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/>
    </xf>
    <xf numFmtId="176" fontId="21" fillId="0" borderId="0" xfId="0" applyNumberFormat="1" applyFont="1" applyAlignment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 wrapText="1"/>
    </xf>
    <xf numFmtId="0" fontId="20" fillId="0" borderId="8" xfId="0" applyFont="1" applyBorder="1" applyAlignment="1">
      <alignment horizontal="distributed" vertical="center" wrapText="1"/>
    </xf>
    <xf numFmtId="0" fontId="18" fillId="0" borderId="5" xfId="0" quotePrefix="1" applyFont="1" applyBorder="1" applyAlignment="1">
      <alignment horizontal="centerContinuous" vertical="center"/>
    </xf>
    <xf numFmtId="3" fontId="9" fillId="0" borderId="0" xfId="0" applyNumberFormat="1" applyFont="1" applyAlignment="1">
      <alignment horizontal="center"/>
    </xf>
    <xf numFmtId="3" fontId="11" fillId="2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180" fontId="39" fillId="0" borderId="0" xfId="0" applyNumberFormat="1" applyFont="1" applyAlignment="1">
      <alignment horizontal="right" wrapText="1"/>
    </xf>
    <xf numFmtId="0" fontId="11" fillId="2" borderId="10" xfId="0" applyFont="1" applyFill="1" applyBorder="1" applyAlignment="1">
      <alignment horizontal="center" vertical="top" shrinkToFit="1"/>
    </xf>
    <xf numFmtId="3" fontId="11" fillId="2" borderId="13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178" fontId="19" fillId="3" borderId="9" xfId="1" applyNumberFormat="1" applyFont="1" applyFill="1" applyBorder="1" applyAlignment="1">
      <alignment horizontal="center" vertical="center" shrinkToFit="1"/>
    </xf>
    <xf numFmtId="181" fontId="41" fillId="3" borderId="0" xfId="1" applyNumberFormat="1" applyFont="1" applyFill="1" applyAlignment="1">
      <alignment horizontal="center" vertical="center" shrinkToFit="1"/>
    </xf>
    <xf numFmtId="178" fontId="19" fillId="0" borderId="10" xfId="1" applyNumberFormat="1" applyFont="1" applyBorder="1" applyAlignment="1">
      <alignment horizontal="center" vertical="center" shrinkToFit="1"/>
    </xf>
    <xf numFmtId="1" fontId="11" fillId="2" borderId="1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178" fontId="19" fillId="0" borderId="9" xfId="0" applyNumberFormat="1" applyFont="1" applyBorder="1" applyAlignment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/>
    </xf>
    <xf numFmtId="179" fontId="38" fillId="0" borderId="0" xfId="0" applyNumberFormat="1" applyFont="1" applyAlignment="1">
      <alignment horizontal="center" vertical="center"/>
    </xf>
    <xf numFmtId="179" fontId="38" fillId="0" borderId="7" xfId="0" applyNumberFormat="1" applyFont="1" applyBorder="1" applyAlignment="1">
      <alignment horizontal="center" vertical="center"/>
    </xf>
    <xf numFmtId="178" fontId="38" fillId="0" borderId="0" xfId="0" applyNumberFormat="1" applyFont="1" applyAlignment="1">
      <alignment horizontal="center" vertical="center"/>
    </xf>
    <xf numFmtId="178" fontId="19" fillId="0" borderId="10" xfId="0" applyNumberFormat="1" applyFont="1" applyBorder="1" applyAlignment="1">
      <alignment horizontal="center" vertical="center" shrinkToFit="1"/>
    </xf>
    <xf numFmtId="178" fontId="13" fillId="3" borderId="0" xfId="1" applyNumberFormat="1" applyFont="1" applyFill="1" applyAlignment="1">
      <alignment horizontal="right" vertical="center" shrinkToFit="1"/>
    </xf>
    <xf numFmtId="178" fontId="19" fillId="3" borderId="9" xfId="0" applyNumberFormat="1" applyFont="1" applyFill="1" applyBorder="1" applyAlignment="1">
      <alignment horizontal="center" vertical="center" shrinkToFit="1"/>
    </xf>
    <xf numFmtId="178" fontId="19" fillId="3" borderId="10" xfId="0" applyNumberFormat="1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178" fontId="19" fillId="3" borderId="0" xfId="1" applyNumberFormat="1" applyFont="1" applyFill="1" applyAlignment="1">
      <alignment horizontal="center" vertical="center" shrinkToFit="1"/>
    </xf>
    <xf numFmtId="178" fontId="19" fillId="3" borderId="0" xfId="0" applyNumberFormat="1" applyFont="1" applyFill="1" applyAlignment="1">
      <alignment horizontal="center" vertical="center" shrinkToFit="1"/>
    </xf>
    <xf numFmtId="178" fontId="78" fillId="3" borderId="7" xfId="0" applyNumberFormat="1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wrapText="1"/>
    </xf>
    <xf numFmtId="178" fontId="19" fillId="0" borderId="12" xfId="1" applyNumberFormat="1" applyFont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/>
    </xf>
    <xf numFmtId="0" fontId="80" fillId="0" borderId="0" xfId="0" applyFont="1"/>
    <xf numFmtId="176" fontId="19" fillId="0" borderId="12" xfId="0" applyNumberFormat="1" applyFont="1" applyBorder="1" applyAlignment="1">
      <alignment horizontal="center" vertical="center" wrapText="1" shrinkToFit="1"/>
    </xf>
    <xf numFmtId="176" fontId="19" fillId="0" borderId="9" xfId="0" applyNumberFormat="1" applyFont="1" applyBorder="1" applyAlignment="1">
      <alignment horizontal="center" vertical="center" wrapText="1" shrinkToFit="1"/>
    </xf>
    <xf numFmtId="176" fontId="19" fillId="0" borderId="10" xfId="0" applyNumberFormat="1" applyFont="1" applyBorder="1" applyAlignment="1">
      <alignment horizontal="center" vertical="center" wrapText="1" shrinkToFit="1"/>
    </xf>
    <xf numFmtId="176" fontId="19" fillId="0" borderId="0" xfId="0" applyNumberFormat="1" applyFont="1" applyAlignment="1">
      <alignment horizontal="center" vertical="center" wrapText="1" shrinkToFit="1"/>
    </xf>
    <xf numFmtId="176" fontId="19" fillId="0" borderId="7" xfId="0" applyNumberFormat="1" applyFont="1" applyBorder="1" applyAlignment="1">
      <alignment horizontal="center" vertical="center" wrapText="1" shrinkToFit="1"/>
    </xf>
    <xf numFmtId="178" fontId="78" fillId="0" borderId="9" xfId="1" applyNumberFormat="1" applyFont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 shrinkToFit="1"/>
    </xf>
    <xf numFmtId="178" fontId="19" fillId="0" borderId="12" xfId="0" applyNumberFormat="1" applyFont="1" applyBorder="1" applyAlignment="1">
      <alignment horizontal="center" vertical="center" shrinkToFit="1"/>
    </xf>
    <xf numFmtId="178" fontId="19" fillId="0" borderId="9" xfId="0" applyNumberFormat="1" applyFont="1" applyBorder="1" applyAlignment="1">
      <alignment horizontal="center" vertical="center" shrinkToFit="1"/>
    </xf>
    <xf numFmtId="178" fontId="19" fillId="0" borderId="9" xfId="1" applyNumberFormat="1" applyFont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 shrinkToFit="1"/>
    </xf>
    <xf numFmtId="183" fontId="11" fillId="2" borderId="5" xfId="0" applyNumberFormat="1" applyFont="1" applyFill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 shrinkToFit="1"/>
    </xf>
    <xf numFmtId="178" fontId="19" fillId="0" borderId="0" xfId="1" applyNumberFormat="1" applyFont="1" applyAlignment="1">
      <alignment horizontal="center" vertical="center" wrapText="1" shrinkToFit="1"/>
    </xf>
    <xf numFmtId="178" fontId="13" fillId="0" borderId="12" xfId="1" applyNumberFormat="1" applyFont="1" applyBorder="1" applyAlignment="1">
      <alignment horizontal="center" vertical="center" wrapText="1" shrinkToFit="1"/>
    </xf>
    <xf numFmtId="178" fontId="13" fillId="0" borderId="14" xfId="0" applyNumberFormat="1" applyFont="1" applyBorder="1" applyAlignment="1">
      <alignment horizontal="center" vertical="center" wrapText="1" shrinkToFit="1"/>
    </xf>
    <xf numFmtId="178" fontId="13" fillId="0" borderId="6" xfId="0" applyNumberFormat="1" applyFont="1" applyBorder="1" applyAlignment="1">
      <alignment horizontal="center" vertical="center" wrapText="1" shrinkToFit="1"/>
    </xf>
    <xf numFmtId="178" fontId="13" fillId="0" borderId="0" xfId="0" applyNumberFormat="1" applyFont="1" applyBorder="1" applyAlignment="1">
      <alignment horizontal="center" vertical="center" wrapText="1" shrinkToFit="1"/>
    </xf>
    <xf numFmtId="178" fontId="13" fillId="0" borderId="0" xfId="1" applyNumberFormat="1" applyFont="1" applyBorder="1" applyAlignment="1">
      <alignment horizontal="center" vertical="center" wrapText="1" shrinkToFit="1"/>
    </xf>
    <xf numFmtId="178" fontId="19" fillId="0" borderId="0" xfId="1" applyNumberFormat="1" applyFont="1" applyBorder="1" applyAlignment="1">
      <alignment horizontal="center" vertical="center" wrapText="1" shrinkToFit="1"/>
    </xf>
    <xf numFmtId="178" fontId="19" fillId="0" borderId="7" xfId="1" applyNumberFormat="1" applyFont="1" applyBorder="1" applyAlignment="1">
      <alignment horizontal="center" vertical="center" wrapText="1" shrinkToFit="1"/>
    </xf>
    <xf numFmtId="178" fontId="13" fillId="0" borderId="0" xfId="0" applyNumberFormat="1" applyFont="1" applyBorder="1" applyAlignment="1">
      <alignment horizontal="center" vertical="center" shrinkToFit="1"/>
    </xf>
    <xf numFmtId="178" fontId="19" fillId="0" borderId="0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 shrinkToFit="1"/>
    </xf>
    <xf numFmtId="176" fontId="19" fillId="0" borderId="0" xfId="1" applyNumberFormat="1" applyFont="1" applyFill="1" applyBorder="1" applyAlignment="1">
      <alignment horizontal="center" vertical="center" shrinkToFit="1"/>
    </xf>
    <xf numFmtId="176" fontId="19" fillId="0" borderId="0" xfId="1" applyNumberFormat="1" applyFont="1" applyFill="1" applyBorder="1" applyAlignment="1" applyProtection="1">
      <alignment horizontal="center" vertical="center" shrinkToFit="1"/>
    </xf>
    <xf numFmtId="176" fontId="19" fillId="0" borderId="7" xfId="1" applyNumberFormat="1" applyFont="1" applyFill="1" applyBorder="1" applyAlignment="1" applyProtection="1">
      <alignment horizontal="center" vertical="center" shrinkToFit="1"/>
    </xf>
    <xf numFmtId="176" fontId="19" fillId="0" borderId="9" xfId="1" applyNumberFormat="1" applyFont="1" applyFill="1" applyBorder="1" applyAlignment="1">
      <alignment horizontal="center" vertical="center" shrinkToFit="1"/>
    </xf>
    <xf numFmtId="176" fontId="19" fillId="0" borderId="9" xfId="1" applyNumberFormat="1" applyFont="1" applyFill="1" applyBorder="1" applyAlignment="1" applyProtection="1">
      <alignment horizontal="center" vertical="center" shrinkToFit="1"/>
    </xf>
    <xf numFmtId="176" fontId="13" fillId="0" borderId="0" xfId="0" applyNumberFormat="1" applyFont="1" applyBorder="1" applyAlignment="1">
      <alignment horizontal="center" vertical="center" shrinkToFit="1"/>
    </xf>
    <xf numFmtId="176" fontId="19" fillId="0" borderId="0" xfId="0" applyNumberFormat="1" applyFont="1" applyBorder="1" applyAlignment="1">
      <alignment horizontal="center" vertical="center" shrinkToFit="1"/>
    </xf>
    <xf numFmtId="176" fontId="19" fillId="0" borderId="0" xfId="1" applyNumberFormat="1" applyFont="1" applyBorder="1" applyAlignment="1">
      <alignment horizontal="center" vertical="center" shrinkToFit="1"/>
    </xf>
    <xf numFmtId="176" fontId="13" fillId="0" borderId="0" xfId="1" applyNumberFormat="1" applyFont="1" applyBorder="1" applyAlignment="1">
      <alignment horizontal="center" vertical="center" shrinkToFit="1"/>
    </xf>
    <xf numFmtId="176" fontId="13" fillId="0" borderId="10" xfId="1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right" vertical="center"/>
    </xf>
    <xf numFmtId="178" fontId="78" fillId="3" borderId="0" xfId="0" applyNumberFormat="1" applyFont="1" applyFill="1" applyAlignment="1">
      <alignment horizontal="center" vertical="center" shrinkToFit="1"/>
    </xf>
    <xf numFmtId="178" fontId="19" fillId="0" borderId="9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181" fontId="38" fillId="3" borderId="12" xfId="1" applyNumberFormat="1" applyFont="1" applyFill="1" applyBorder="1" applyAlignment="1">
      <alignment horizontal="center" vertical="center" shrinkToFit="1"/>
    </xf>
    <xf numFmtId="181" fontId="38" fillId="3" borderId="9" xfId="1" applyNumberFormat="1" applyFont="1" applyFill="1" applyBorder="1" applyAlignment="1">
      <alignment horizontal="center" vertical="center" shrinkToFit="1"/>
    </xf>
    <xf numFmtId="178" fontId="78" fillId="0" borderId="7" xfId="0" applyNumberFormat="1" applyFont="1" applyBorder="1" applyAlignment="1">
      <alignment horizontal="center" vertical="center"/>
    </xf>
    <xf numFmtId="176" fontId="19" fillId="0" borderId="0" xfId="1" applyNumberFormat="1" applyFont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3" fontId="9" fillId="0" borderId="0" xfId="0" quotePrefix="1" applyNumberFormat="1" applyFont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180" fontId="20" fillId="0" borderId="0" xfId="0" applyNumberFormat="1" applyFont="1" applyAlignment="1">
      <alignment horizontal="righ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78" fontId="13" fillId="0" borderId="0" xfId="1" applyNumberFormat="1" applyFont="1" applyAlignment="1">
      <alignment horizontal="center" vertical="center" shrinkToFit="1"/>
    </xf>
    <xf numFmtId="178" fontId="13" fillId="0" borderId="7" xfId="1" applyNumberFormat="1" applyFont="1" applyBorder="1" applyAlignment="1">
      <alignment horizontal="center" vertical="center" shrinkToFit="1"/>
    </xf>
    <xf numFmtId="3" fontId="11" fillId="2" borderId="11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1" fillId="2" borderId="14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178" fontId="19" fillId="0" borderId="9" xfId="0" applyNumberFormat="1" applyFont="1" applyBorder="1" applyAlignment="1">
      <alignment horizontal="center" vertical="center"/>
    </xf>
    <xf numFmtId="178" fontId="19" fillId="0" borderId="10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3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3" fontId="12" fillId="2" borderId="14" xfId="0" applyNumberFormat="1" applyFont="1" applyFill="1" applyBorder="1" applyAlignment="1">
      <alignment horizontal="center" vertical="center"/>
    </xf>
    <xf numFmtId="180" fontId="39" fillId="0" borderId="0" xfId="0" applyNumberFormat="1" applyFont="1" applyAlignment="1">
      <alignment horizontal="right" wrapText="1"/>
    </xf>
    <xf numFmtId="3" fontId="11" fillId="2" borderId="12" xfId="0" applyNumberFormat="1" applyFont="1" applyFill="1" applyBorder="1" applyAlignment="1">
      <alignment horizontal="center" vertical="center" shrinkToFit="1"/>
    </xf>
    <xf numFmtId="3" fontId="11" fillId="2" borderId="10" xfId="0" applyNumberFormat="1" applyFont="1" applyFill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horizontal="center" vertical="center" shrinkToFit="1"/>
    </xf>
    <xf numFmtId="178" fontId="13" fillId="0" borderId="6" xfId="0" applyNumberFormat="1" applyFont="1" applyBorder="1" applyAlignment="1">
      <alignment horizontal="center" vertical="center" shrinkToFit="1"/>
    </xf>
    <xf numFmtId="178" fontId="19" fillId="0" borderId="9" xfId="1" applyNumberFormat="1" applyFont="1" applyBorder="1" applyAlignment="1">
      <alignment horizontal="center" vertical="center" shrinkToFit="1"/>
    </xf>
    <xf numFmtId="178" fontId="19" fillId="0" borderId="10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12" fillId="2" borderId="14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3" fontId="11" fillId="2" borderId="11" xfId="0" applyNumberFormat="1" applyFont="1" applyFill="1" applyBorder="1" applyAlignment="1">
      <alignment horizontal="center"/>
    </xf>
    <xf numFmtId="3" fontId="11" fillId="2" borderId="14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 vertical="top"/>
    </xf>
    <xf numFmtId="3" fontId="11" fillId="2" borderId="10" xfId="0" applyNumberFormat="1" applyFont="1" applyFill="1" applyBorder="1" applyAlignment="1">
      <alignment horizontal="center" vertical="top"/>
    </xf>
    <xf numFmtId="1" fontId="11" fillId="2" borderId="12" xfId="0" applyNumberFormat="1" applyFont="1" applyFill="1" applyBorder="1" applyAlignment="1">
      <alignment horizontal="center" vertical="top"/>
    </xf>
    <xf numFmtId="1" fontId="11" fillId="2" borderId="9" xfId="0" applyNumberFormat="1" applyFont="1" applyFill="1" applyBorder="1" applyAlignment="1">
      <alignment horizontal="center" vertical="top"/>
    </xf>
    <xf numFmtId="1" fontId="11" fillId="2" borderId="10" xfId="0" applyNumberFormat="1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shrinkToFit="1"/>
    </xf>
    <xf numFmtId="0" fontId="11" fillId="2" borderId="6" xfId="0" applyFont="1" applyFill="1" applyBorder="1" applyAlignment="1">
      <alignment horizontal="center" shrinkToFit="1"/>
    </xf>
    <xf numFmtId="0" fontId="11" fillId="2" borderId="12" xfId="0" applyFont="1" applyFill="1" applyBorder="1" applyAlignment="1">
      <alignment horizontal="center" vertical="top" shrinkToFit="1"/>
    </xf>
    <xf numFmtId="0" fontId="11" fillId="2" borderId="10" xfId="0" applyFont="1" applyFill="1" applyBorder="1" applyAlignment="1">
      <alignment horizontal="center" vertical="top" shrinkToFit="1"/>
    </xf>
    <xf numFmtId="3" fontId="11" fillId="2" borderId="13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178" fontId="19" fillId="3" borderId="9" xfId="1" applyNumberFormat="1" applyFont="1" applyFill="1" applyBorder="1" applyAlignment="1">
      <alignment horizontal="center" vertical="center" shrinkToFit="1"/>
    </xf>
    <xf numFmtId="178" fontId="13" fillId="3" borderId="0" xfId="0" applyNumberFormat="1" applyFont="1" applyFill="1" applyAlignment="1">
      <alignment horizontal="center" vertical="center" shrinkToFit="1"/>
    </xf>
    <xf numFmtId="178" fontId="13" fillId="3" borderId="0" xfId="1" applyNumberFormat="1" applyFont="1" applyFill="1" applyAlignment="1">
      <alignment horizontal="center" vertical="center" shrinkToFit="1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26" fillId="0" borderId="0" xfId="0" applyFont="1"/>
    <xf numFmtId="3" fontId="30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12" fillId="2" borderId="11" xfId="0" applyNumberFormat="1" applyFont="1" applyFill="1" applyBorder="1" applyAlignment="1">
      <alignment horizontal="center" vertical="center"/>
    </xf>
    <xf numFmtId="178" fontId="13" fillId="3" borderId="7" xfId="0" applyNumberFormat="1" applyFont="1" applyFill="1" applyBorder="1" applyAlignment="1">
      <alignment horizontal="center" vertical="center" shrinkToFit="1"/>
    </xf>
    <xf numFmtId="181" fontId="38" fillId="3" borderId="9" xfId="1" applyNumberFormat="1" applyFont="1" applyFill="1" applyBorder="1" applyAlignment="1">
      <alignment horizontal="center" vertical="center" shrinkToFit="1"/>
    </xf>
    <xf numFmtId="181" fontId="38" fillId="3" borderId="10" xfId="1" applyNumberFormat="1" applyFont="1" applyFill="1" applyBorder="1" applyAlignment="1">
      <alignment horizontal="center" vertical="center" shrinkToFit="1"/>
    </xf>
    <xf numFmtId="181" fontId="41" fillId="3" borderId="0" xfId="1" applyNumberFormat="1" applyFont="1" applyFill="1" applyAlignment="1">
      <alignment horizontal="center" vertical="center" shrinkToFit="1"/>
    </xf>
    <xf numFmtId="181" fontId="41" fillId="3" borderId="7" xfId="1" applyNumberFormat="1" applyFont="1" applyFill="1" applyBorder="1" applyAlignment="1">
      <alignment horizontal="center" vertical="center" shrinkToFit="1"/>
    </xf>
    <xf numFmtId="1" fontId="12" fillId="2" borderId="13" xfId="0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 shrinkToFit="1"/>
    </xf>
    <xf numFmtId="178" fontId="13" fillId="0" borderId="7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right"/>
    </xf>
    <xf numFmtId="1" fontId="11" fillId="2" borderId="1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0" fontId="11" fillId="2" borderId="14" xfId="0" applyFont="1" applyFill="1" applyBorder="1"/>
    <xf numFmtId="0" fontId="11" fillId="2" borderId="6" xfId="0" applyFont="1" applyFill="1" applyBorder="1"/>
    <xf numFmtId="0" fontId="11" fillId="2" borderId="12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178" fontId="45" fillId="3" borderId="0" xfId="0" applyNumberFormat="1" applyFont="1" applyFill="1" applyAlignment="1">
      <alignment horizontal="center" vertical="center" shrinkToFit="1"/>
    </xf>
    <xf numFmtId="178" fontId="41" fillId="0" borderId="0" xfId="1" applyNumberFormat="1" applyFont="1" applyAlignment="1">
      <alignment horizontal="center" vertical="center" shrinkToFit="1"/>
    </xf>
    <xf numFmtId="178" fontId="45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78" fillId="3" borderId="0" xfId="0" applyNumberFormat="1" applyFont="1" applyFill="1" applyAlignment="1">
      <alignment horizontal="center" vertical="center" shrinkToFit="1"/>
    </xf>
    <xf numFmtId="178" fontId="19" fillId="3" borderId="0" xfId="0" applyNumberFormat="1" applyFont="1" applyFill="1" applyAlignment="1">
      <alignment horizontal="center" vertical="center" shrinkToFit="1"/>
    </xf>
    <xf numFmtId="0" fontId="39" fillId="0" borderId="0" xfId="0" applyFont="1"/>
    <xf numFmtId="0" fontId="12" fillId="2" borderId="1" xfId="0" applyFont="1" applyFill="1" applyBorder="1" applyAlignment="1">
      <alignment horizontal="center" vertical="center"/>
    </xf>
    <xf numFmtId="3" fontId="12" fillId="2" borderId="1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3" fontId="11" fillId="2" borderId="17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2" borderId="17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38" fillId="0" borderId="9" xfId="1" applyNumberFormat="1" applyFont="1" applyBorder="1" applyAlignment="1">
      <alignment horizontal="center" vertical="center" shrinkToFit="1"/>
    </xf>
    <xf numFmtId="178" fontId="78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8" fontId="19" fillId="0" borderId="12" xfId="1" applyNumberFormat="1" applyFont="1" applyFill="1" applyBorder="1" applyAlignment="1">
      <alignment horizontal="center" vertical="center" shrinkToFit="1"/>
    </xf>
    <xf numFmtId="178" fontId="19" fillId="0" borderId="9" xfId="1" applyNumberFormat="1" applyFont="1" applyFill="1" applyBorder="1" applyAlignment="1">
      <alignment horizontal="center" vertical="center" shrinkToFit="1"/>
    </xf>
    <xf numFmtId="178" fontId="38" fillId="0" borderId="9" xfId="1" applyNumberFormat="1" applyFont="1" applyFill="1" applyBorder="1" applyAlignment="1">
      <alignment horizontal="center" vertical="center" shrinkToFit="1"/>
    </xf>
    <xf numFmtId="0" fontId="50" fillId="0" borderId="0" xfId="0" applyFont="1" applyAlignment="1">
      <alignment horizontal="right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/>
    </xf>
    <xf numFmtId="178" fontId="19" fillId="0" borderId="12" xfId="0" applyNumberFormat="1" applyFont="1" applyBorder="1" applyAlignment="1">
      <alignment horizontal="center" vertical="center" shrinkToFit="1"/>
    </xf>
    <xf numFmtId="178" fontId="19" fillId="0" borderId="9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178" fontId="13" fillId="0" borderId="13" xfId="0" applyNumberFormat="1" applyFont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 shrinkToFit="1"/>
    </xf>
    <xf numFmtId="176" fontId="19" fillId="0" borderId="10" xfId="1" applyNumberFormat="1" applyFont="1" applyBorder="1" applyAlignment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82" fontId="20" fillId="0" borderId="0" xfId="0" applyNumberFormat="1" applyFont="1" applyAlignment="1">
      <alignment horizontal="right"/>
    </xf>
    <xf numFmtId="0" fontId="12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82" fontId="5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11" fillId="2" borderId="11" xfId="0" applyNumberFormat="1" applyFont="1" applyFill="1" applyBorder="1" applyAlignment="1" applyProtection="1">
      <alignment horizontal="center" vertical="center"/>
      <protection locked="0"/>
    </xf>
    <xf numFmtId="2" fontId="11" fillId="2" borderId="6" xfId="0" applyNumberFormat="1" applyFont="1" applyFill="1" applyBorder="1" applyAlignment="1" applyProtection="1">
      <alignment horizontal="center" vertical="center"/>
      <protection locked="0"/>
    </xf>
    <xf numFmtId="2" fontId="11" fillId="2" borderId="12" xfId="0" applyNumberFormat="1" applyFont="1" applyFill="1" applyBorder="1" applyAlignment="1" applyProtection="1">
      <alignment horizontal="center" vertical="center"/>
      <protection locked="0"/>
    </xf>
    <xf numFmtId="2" fontId="11" fillId="2" borderId="10" xfId="0" quotePrefix="1" applyNumberFormat="1" applyFont="1" applyFill="1" applyBorder="1" applyAlignment="1" applyProtection="1">
      <alignment horizontal="center" vertical="center"/>
      <protection locked="0"/>
    </xf>
    <xf numFmtId="2" fontId="11" fillId="2" borderId="10" xfId="0" applyNumberFormat="1" applyFont="1" applyFill="1" applyBorder="1" applyAlignment="1" applyProtection="1">
      <alignment horizontal="center" vertical="center"/>
      <protection locked="0"/>
    </xf>
    <xf numFmtId="178" fontId="13" fillId="0" borderId="0" xfId="1" applyNumberFormat="1" applyFont="1" applyAlignment="1">
      <alignment horizontal="center" vertical="center" wrapText="1" shrinkToFit="1"/>
    </xf>
    <xf numFmtId="178" fontId="19" fillId="0" borderId="12" xfId="1" applyNumberFormat="1" applyFont="1" applyBorder="1" applyAlignment="1">
      <alignment horizontal="center" vertical="center" wrapText="1" shrinkToFit="1"/>
    </xf>
    <xf numFmtId="178" fontId="19" fillId="0" borderId="9" xfId="1" applyNumberFormat="1" applyFont="1" applyBorder="1" applyAlignment="1">
      <alignment horizontal="center" vertical="center" wrapText="1" shrinkToFit="1"/>
    </xf>
    <xf numFmtId="178" fontId="13" fillId="0" borderId="13" xfId="1" applyNumberFormat="1" applyFont="1" applyBorder="1" applyAlignment="1">
      <alignment horizontal="center" vertical="center" wrapText="1" shrinkToFit="1"/>
    </xf>
    <xf numFmtId="178" fontId="13" fillId="0" borderId="13" xfId="0" applyNumberFormat="1" applyFont="1" applyBorder="1" applyAlignment="1">
      <alignment horizontal="center" vertical="center" wrapText="1" shrinkToFit="1"/>
    </xf>
    <xf numFmtId="178" fontId="13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180" fontId="11" fillId="2" borderId="11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/>
    </xf>
    <xf numFmtId="180" fontId="11" fillId="2" borderId="12" xfId="0" applyNumberFormat="1" applyFont="1" applyFill="1" applyBorder="1" applyAlignment="1">
      <alignment horizontal="center" vertical="center"/>
    </xf>
    <xf numFmtId="180" fontId="11" fillId="2" borderId="10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180" fontId="11" fillId="2" borderId="14" xfId="0" applyNumberFormat="1" applyFont="1" applyFill="1" applyBorder="1" applyAlignment="1">
      <alignment horizontal="center" vertical="center"/>
    </xf>
    <xf numFmtId="180" fontId="11" fillId="2" borderId="9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8" fillId="0" borderId="9" xfId="0" applyFont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176" fontId="19" fillId="0" borderId="9" xfId="0" applyNumberFormat="1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0" fontId="57" fillId="0" borderId="0" xfId="0" applyFont="1" applyAlignment="1">
      <alignment horizontal="center"/>
    </xf>
    <xf numFmtId="0" fontId="11" fillId="2" borderId="11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176" fontId="13" fillId="0" borderId="0" xfId="0" applyNumberFormat="1" applyFont="1" applyAlignment="1">
      <alignment horizontal="center" vertical="center" shrinkToFit="1"/>
    </xf>
    <xf numFmtId="176" fontId="13" fillId="0" borderId="7" xfId="0" applyNumberFormat="1" applyFont="1" applyBorder="1" applyAlignment="1">
      <alignment horizontal="center" vertical="center" shrinkToFit="1"/>
    </xf>
    <xf numFmtId="176" fontId="13" fillId="0" borderId="0" xfId="1" applyNumberFormat="1" applyFont="1" applyAlignment="1">
      <alignment horizontal="center" vertical="center" shrinkToFit="1"/>
    </xf>
    <xf numFmtId="176" fontId="13" fillId="0" borderId="7" xfId="1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/>
    </xf>
    <xf numFmtId="176" fontId="19" fillId="0" borderId="9" xfId="1" applyNumberFormat="1" applyFont="1" applyFill="1" applyBorder="1" applyAlignment="1" applyProtection="1">
      <alignment horizontal="center" vertical="center" shrinkToFit="1"/>
    </xf>
    <xf numFmtId="176" fontId="19" fillId="0" borderId="10" xfId="1" applyNumberFormat="1" applyFont="1" applyFill="1" applyBorder="1" applyAlignment="1" applyProtection="1">
      <alignment horizontal="center" vertical="center" shrinkToFit="1"/>
    </xf>
    <xf numFmtId="183" fontId="11" fillId="2" borderId="1" xfId="0" applyNumberFormat="1" applyFont="1" applyFill="1" applyBorder="1" applyAlignment="1">
      <alignment horizontal="center" vertical="center" wrapText="1"/>
    </xf>
    <xf numFmtId="183" fontId="11" fillId="2" borderId="5" xfId="0" applyNumberFormat="1" applyFont="1" applyFill="1" applyBorder="1" applyAlignment="1">
      <alignment horizontal="center" vertical="center"/>
    </xf>
    <xf numFmtId="183" fontId="11" fillId="2" borderId="8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30" fillId="0" borderId="0" xfId="0" applyFont="1" applyAlignment="1">
      <alignment horizontal="center"/>
    </xf>
    <xf numFmtId="0" fontId="26" fillId="0" borderId="9" xfId="0" applyFont="1" applyBorder="1"/>
    <xf numFmtId="0" fontId="75" fillId="2" borderId="2" xfId="0" applyFont="1" applyFill="1" applyBorder="1" applyAlignment="1">
      <alignment horizontal="center" vertical="center"/>
    </xf>
    <xf numFmtId="0" fontId="75" fillId="2" borderId="4" xfId="0" applyFont="1" applyFill="1" applyBorder="1" applyAlignment="1">
      <alignment horizontal="center" vertical="center"/>
    </xf>
    <xf numFmtId="183" fontId="11" fillId="2" borderId="5" xfId="0" applyNumberFormat="1" applyFont="1" applyFill="1" applyBorder="1" applyAlignment="1">
      <alignment horizontal="center" vertical="center" wrapTex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wrapText="1"/>
    </xf>
    <xf numFmtId="0" fontId="63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</cellXfs>
  <cellStyles count="7">
    <cellStyle name="Normal" xfId="5" xr:uid="{3440C6C3-A14F-41B8-87CB-94F84F55A23E}"/>
    <cellStyle name="쉼표 [0] 2" xfId="3" xr:uid="{00000000-0005-0000-0000-000001000000}"/>
    <cellStyle name="쉼표 [0] 2 2" xfId="6" xr:uid="{B1C1B40C-6225-44F3-8502-A9DAF17F1669}"/>
    <cellStyle name="표준" xfId="0" builtinId="0"/>
    <cellStyle name="표준 2 15" xfId="1" xr:uid="{00000000-0005-0000-0000-000003000000}"/>
    <cellStyle name="표준 2 2" xfId="2" xr:uid="{00000000-0005-0000-0000-000004000000}"/>
    <cellStyle name="표준 6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3685;&#44228;/&#50976;&#53685;)%2020.%20&#53685;&#44228;&#50672;&#48372;%20&#49688;&#49328;&#49328;&#50629;&#44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어선보유"/>
      <sheetName val="18.수산물어획고"/>
      <sheetName val="20.수산물 생산량 및 판매금액"/>
    </sheetNames>
    <sheetDataSet>
      <sheetData sheetId="0" refreshError="1"/>
      <sheetData sheetId="1" refreshError="1"/>
      <sheetData sheetId="2" refreshError="1">
        <row r="15">
          <cell r="K15">
            <v>4161</v>
          </cell>
          <cell r="M15">
            <v>64.599999999999994</v>
          </cell>
          <cell r="O15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SheetLayoutView="100" workbookViewId="0">
      <selection activeCell="A3" sqref="A3:H3"/>
    </sheetView>
  </sheetViews>
  <sheetFormatPr defaultColWidth="9" defaultRowHeight="15.75"/>
  <cols>
    <col min="1" max="1" width="10.625" customWidth="1"/>
    <col min="2" max="5" width="11" style="1" customWidth="1"/>
    <col min="6" max="8" width="10.125" style="1" customWidth="1"/>
  </cols>
  <sheetData>
    <row r="1" spans="1:11" ht="5.0999999999999996" customHeight="1"/>
    <row r="2" spans="1:11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1" customHeight="1">
      <c r="A3" s="570" t="s">
        <v>0</v>
      </c>
      <c r="B3" s="571"/>
      <c r="C3" s="571"/>
      <c r="D3" s="571"/>
      <c r="E3" s="571"/>
      <c r="F3" s="571"/>
      <c r="G3" s="571"/>
      <c r="H3" s="571"/>
    </row>
    <row r="4" spans="1:11" s="3" customFormat="1" ht="20.100000000000001" customHeight="1">
      <c r="A4" s="572" t="s">
        <v>1</v>
      </c>
      <c r="B4" s="573"/>
      <c r="C4" s="573"/>
      <c r="D4" s="573"/>
      <c r="E4" s="573"/>
      <c r="F4" s="573"/>
      <c r="G4" s="573"/>
      <c r="H4" s="573"/>
    </row>
    <row r="5" spans="1:11" s="6" customFormat="1" ht="20.100000000000001" customHeight="1">
      <c r="A5" s="4" t="s">
        <v>2</v>
      </c>
      <c r="B5" s="5"/>
      <c r="C5" s="574"/>
      <c r="D5" s="574"/>
      <c r="E5" s="574"/>
      <c r="F5" s="574"/>
      <c r="G5" s="575" t="s">
        <v>3</v>
      </c>
      <c r="H5" s="575"/>
    </row>
    <row r="6" spans="1:11" s="7" customFormat="1" ht="21" customHeight="1">
      <c r="A6" s="576" t="s">
        <v>4</v>
      </c>
      <c r="B6" s="577" t="s">
        <v>5</v>
      </c>
      <c r="C6" s="578"/>
      <c r="D6" s="578"/>
      <c r="E6" s="579"/>
      <c r="F6" s="577" t="s">
        <v>6</v>
      </c>
      <c r="G6" s="578"/>
      <c r="H6" s="579"/>
    </row>
    <row r="7" spans="1:11" s="13" customFormat="1" ht="21" customHeight="1">
      <c r="A7" s="568"/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1" t="s">
        <v>13</v>
      </c>
    </row>
    <row r="8" spans="1:11" s="13" customFormat="1" ht="21" customHeight="1">
      <c r="A8" s="568"/>
      <c r="B8" s="568" t="s">
        <v>14</v>
      </c>
      <c r="C8" s="568" t="s">
        <v>15</v>
      </c>
      <c r="D8" s="566" t="s">
        <v>16</v>
      </c>
      <c r="E8" s="566" t="s">
        <v>17</v>
      </c>
      <c r="F8" s="568" t="s">
        <v>14</v>
      </c>
      <c r="G8" s="568" t="s">
        <v>18</v>
      </c>
      <c r="H8" s="568" t="s">
        <v>19</v>
      </c>
    </row>
    <row r="9" spans="1:11" s="13" customFormat="1" ht="21" customHeight="1">
      <c r="A9" s="569"/>
      <c r="B9" s="569"/>
      <c r="C9" s="569"/>
      <c r="D9" s="567"/>
      <c r="E9" s="567"/>
      <c r="F9" s="569"/>
      <c r="G9" s="569"/>
      <c r="H9" s="569"/>
    </row>
    <row r="10" spans="1:11" s="16" customFormat="1" ht="92.45" customHeight="1">
      <c r="A10" s="14">
        <v>2019</v>
      </c>
      <c r="B10" s="383">
        <v>1357</v>
      </c>
      <c r="C10" s="383">
        <v>477</v>
      </c>
      <c r="D10" s="383" t="s">
        <v>688</v>
      </c>
      <c r="E10" s="383" t="s">
        <v>688</v>
      </c>
      <c r="F10" s="383">
        <v>3333</v>
      </c>
      <c r="G10" s="383">
        <v>1628</v>
      </c>
      <c r="H10" s="385">
        <v>1705</v>
      </c>
    </row>
    <row r="11" spans="1:11" s="15" customFormat="1" ht="92.45" customHeight="1">
      <c r="A11" s="14">
        <v>2020</v>
      </c>
      <c r="B11" s="383">
        <v>2086</v>
      </c>
      <c r="C11" s="383">
        <v>842</v>
      </c>
      <c r="D11" s="383">
        <v>198</v>
      </c>
      <c r="E11" s="383">
        <v>1046</v>
      </c>
      <c r="F11" s="383">
        <v>5055</v>
      </c>
      <c r="G11" s="383">
        <v>2512</v>
      </c>
      <c r="H11" s="385">
        <v>2543</v>
      </c>
    </row>
    <row r="12" spans="1:11" s="15" customFormat="1" ht="92.45" customHeight="1">
      <c r="A12" s="14">
        <v>2021</v>
      </c>
      <c r="B12" s="383">
        <v>1652</v>
      </c>
      <c r="C12" s="383">
        <v>405</v>
      </c>
      <c r="D12" s="383" t="s">
        <v>688</v>
      </c>
      <c r="E12" s="383" t="s">
        <v>688</v>
      </c>
      <c r="F12" s="383">
        <v>3933</v>
      </c>
      <c r="G12" s="383">
        <v>1892</v>
      </c>
      <c r="H12" s="385">
        <v>2041</v>
      </c>
    </row>
    <row r="13" spans="1:11" s="15" customFormat="1" ht="92.45" customHeight="1">
      <c r="A13" s="14">
        <v>2022</v>
      </c>
      <c r="B13" s="383">
        <v>1506</v>
      </c>
      <c r="C13" s="383">
        <v>669</v>
      </c>
      <c r="D13" s="383" t="s">
        <v>691</v>
      </c>
      <c r="E13" s="383" t="s">
        <v>688</v>
      </c>
      <c r="F13" s="383">
        <v>3432</v>
      </c>
      <c r="G13" s="383">
        <v>1583</v>
      </c>
      <c r="H13" s="385">
        <v>1849</v>
      </c>
    </row>
    <row r="14" spans="1:11" s="15" customFormat="1" ht="92.45" customHeight="1">
      <c r="A14" s="14">
        <v>2023</v>
      </c>
      <c r="B14" s="383">
        <v>1437</v>
      </c>
      <c r="C14" s="383">
        <v>454</v>
      </c>
      <c r="D14" s="545" t="s">
        <v>691</v>
      </c>
      <c r="E14" s="383" t="s">
        <v>688</v>
      </c>
      <c r="F14" s="383">
        <v>3188</v>
      </c>
      <c r="G14" s="383">
        <v>1521</v>
      </c>
      <c r="H14" s="385">
        <v>1667</v>
      </c>
    </row>
    <row r="15" spans="1:11" s="16" customFormat="1" ht="92.45" customHeight="1">
      <c r="A15" s="17">
        <v>2024</v>
      </c>
      <c r="B15" s="543">
        <v>1404</v>
      </c>
      <c r="C15" s="543">
        <v>546</v>
      </c>
      <c r="D15" s="543" t="s">
        <v>691</v>
      </c>
      <c r="E15" s="543" t="s">
        <v>691</v>
      </c>
      <c r="F15" s="543">
        <v>2810</v>
      </c>
      <c r="G15" s="543">
        <v>1325</v>
      </c>
      <c r="H15" s="544">
        <v>1485</v>
      </c>
      <c r="I15" s="557"/>
    </row>
    <row r="16" spans="1:11" s="22" customFormat="1" ht="15.95" customHeight="1">
      <c r="A16" s="18" t="s">
        <v>20</v>
      </c>
      <c r="B16" s="19"/>
      <c r="C16" s="19"/>
      <c r="D16" s="19"/>
      <c r="E16" s="20"/>
      <c r="F16" s="21"/>
      <c r="G16" s="21"/>
      <c r="H16" s="21"/>
    </row>
    <row r="17" spans="1:1" ht="15.95" customHeight="1">
      <c r="A17" s="23" t="s">
        <v>696</v>
      </c>
    </row>
  </sheetData>
  <mergeCells count="14">
    <mergeCell ref="E8:E9"/>
    <mergeCell ref="F8:F9"/>
    <mergeCell ref="G8:G9"/>
    <mergeCell ref="H8:H9"/>
    <mergeCell ref="A3:H3"/>
    <mergeCell ref="A4:H4"/>
    <mergeCell ref="C5:F5"/>
    <mergeCell ref="G5:H5"/>
    <mergeCell ref="A6:A9"/>
    <mergeCell ref="B6:E6"/>
    <mergeCell ref="F6:H6"/>
    <mergeCell ref="B8:B9"/>
    <mergeCell ref="C8:C9"/>
    <mergeCell ref="D8:D9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6"/>
  <sheetViews>
    <sheetView view="pageBreakPreview" zoomScaleNormal="70" zoomScaleSheetLayoutView="100" workbookViewId="0">
      <selection activeCell="C14" sqref="C14:E14"/>
    </sheetView>
  </sheetViews>
  <sheetFormatPr defaultColWidth="9" defaultRowHeight="15.75"/>
  <cols>
    <col min="1" max="1" width="10.625" customWidth="1"/>
    <col min="2" max="2" width="8" style="25" customWidth="1"/>
    <col min="3" max="3" width="8.625" style="25" customWidth="1"/>
    <col min="4" max="4" width="8.5" style="25" customWidth="1"/>
    <col min="5" max="5" width="8.625" style="25" customWidth="1"/>
    <col min="6" max="6" width="7.375" style="26" customWidth="1"/>
    <col min="7" max="7" width="8.375" style="26" customWidth="1"/>
    <col min="8" max="8" width="8.125" style="26" customWidth="1"/>
    <col min="9" max="9" width="8.25" style="26" customWidth="1"/>
    <col min="10" max="10" width="8.125" style="25" customWidth="1"/>
    <col min="11" max="11" width="10.625" customWidth="1"/>
    <col min="12" max="12" width="8" customWidth="1"/>
    <col min="13" max="13" width="8.375" customWidth="1"/>
    <col min="14" max="14" width="8.5" customWidth="1"/>
    <col min="15" max="15" width="7.125" customWidth="1"/>
    <col min="16" max="16" width="9.375" customWidth="1"/>
    <col min="17" max="17" width="8.125" customWidth="1"/>
    <col min="18" max="18" width="7.125" customWidth="1"/>
    <col min="19" max="19" width="8.5" customWidth="1"/>
    <col min="20" max="20" width="10" customWidth="1"/>
    <col min="21" max="22" width="10.625" customWidth="1"/>
    <col min="23" max="23" width="13.625" customWidth="1"/>
    <col min="24" max="24" width="12.875" customWidth="1"/>
    <col min="25" max="25" width="11" customWidth="1"/>
    <col min="26" max="26" width="14.125" customWidth="1"/>
    <col min="27" max="27" width="12.875" customWidth="1"/>
  </cols>
  <sheetData>
    <row r="1" spans="1:27" ht="5.0999999999999996" customHeight="1"/>
    <row r="2" spans="1:27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78" customFormat="1" ht="21" customHeight="1">
      <c r="A3" s="570" t="s">
        <v>161</v>
      </c>
      <c r="B3" s="570"/>
      <c r="C3" s="570"/>
      <c r="D3" s="570"/>
      <c r="E3" s="570"/>
      <c r="F3" s="570"/>
      <c r="G3" s="570"/>
      <c r="H3" s="570"/>
      <c r="I3" s="570"/>
      <c r="J3" s="570"/>
      <c r="K3" s="570" t="s">
        <v>162</v>
      </c>
      <c r="L3" s="571"/>
      <c r="M3" s="571"/>
      <c r="N3" s="571"/>
      <c r="O3" s="571"/>
      <c r="P3" s="571"/>
      <c r="Q3" s="571"/>
      <c r="R3" s="571"/>
      <c r="S3" s="571"/>
      <c r="T3" s="571"/>
      <c r="U3" s="570" t="s">
        <v>162</v>
      </c>
      <c r="V3" s="570"/>
      <c r="W3" s="570"/>
      <c r="X3" s="570"/>
      <c r="Y3" s="570"/>
      <c r="Z3" s="570"/>
      <c r="AA3" s="570"/>
    </row>
    <row r="4" spans="1:27" s="179" customFormat="1" ht="20.100000000000001" customHeight="1">
      <c r="A4" s="716" t="s">
        <v>163</v>
      </c>
      <c r="B4" s="716"/>
      <c r="C4" s="716"/>
      <c r="D4" s="716"/>
      <c r="E4" s="716"/>
      <c r="F4" s="716"/>
      <c r="G4" s="716"/>
      <c r="H4" s="716"/>
      <c r="I4" s="716"/>
      <c r="J4" s="716"/>
      <c r="K4" s="716" t="s">
        <v>164</v>
      </c>
      <c r="L4" s="717"/>
      <c r="M4" s="717"/>
      <c r="N4" s="717"/>
      <c r="O4" s="717"/>
      <c r="P4" s="717"/>
      <c r="Q4" s="717"/>
      <c r="R4" s="717"/>
      <c r="S4" s="717"/>
      <c r="T4" s="717"/>
      <c r="U4" s="716" t="s">
        <v>164</v>
      </c>
      <c r="V4" s="716"/>
      <c r="W4" s="716"/>
      <c r="X4" s="716"/>
      <c r="Y4" s="716"/>
      <c r="Z4" s="716"/>
      <c r="AA4" s="716"/>
    </row>
    <row r="5" spans="1:27" ht="20.100000000000001" customHeight="1">
      <c r="A5" s="95" t="s">
        <v>109</v>
      </c>
      <c r="B5" s="180"/>
      <c r="C5" s="180"/>
      <c r="D5" s="180"/>
      <c r="E5" s="180"/>
      <c r="F5" s="180"/>
      <c r="G5" s="180"/>
      <c r="H5" s="180"/>
      <c r="I5" s="108"/>
      <c r="J5" s="58" t="s">
        <v>165</v>
      </c>
      <c r="K5" s="95" t="s">
        <v>109</v>
      </c>
      <c r="L5" s="107"/>
      <c r="M5" s="107"/>
      <c r="N5" s="107"/>
      <c r="O5" s="107"/>
      <c r="P5" s="107"/>
      <c r="Q5" s="107"/>
      <c r="R5" s="108"/>
      <c r="S5" s="108"/>
      <c r="T5" s="58" t="s">
        <v>165</v>
      </c>
      <c r="U5" s="95" t="s">
        <v>109</v>
      </c>
      <c r="V5" s="718"/>
      <c r="W5" s="718"/>
      <c r="X5" s="718"/>
      <c r="Y5" s="718"/>
      <c r="Z5" s="3"/>
      <c r="AA5" s="58" t="s">
        <v>165</v>
      </c>
    </row>
    <row r="6" spans="1:27" s="181" customFormat="1" ht="20.100000000000001" customHeight="1">
      <c r="A6" s="576" t="s">
        <v>166</v>
      </c>
      <c r="B6" s="579" t="s">
        <v>167</v>
      </c>
      <c r="C6" s="711"/>
      <c r="D6" s="711"/>
      <c r="E6" s="719"/>
      <c r="F6" s="719"/>
      <c r="G6" s="719"/>
      <c r="H6" s="719"/>
      <c r="I6" s="719"/>
      <c r="J6" s="719"/>
      <c r="K6" s="576" t="s">
        <v>166</v>
      </c>
      <c r="L6" s="578" t="s">
        <v>168</v>
      </c>
      <c r="M6" s="578"/>
      <c r="N6" s="578"/>
      <c r="O6" s="578"/>
      <c r="P6" s="578"/>
      <c r="Q6" s="578"/>
      <c r="R6" s="578"/>
      <c r="S6" s="578"/>
      <c r="T6" s="579"/>
      <c r="U6" s="576" t="s">
        <v>166</v>
      </c>
      <c r="V6" s="577" t="s">
        <v>169</v>
      </c>
      <c r="W6" s="578"/>
      <c r="X6" s="578"/>
      <c r="Y6" s="709"/>
      <c r="Z6" s="709"/>
      <c r="AA6" s="710"/>
    </row>
    <row r="7" spans="1:27" s="181" customFormat="1" ht="20.100000000000001" customHeight="1">
      <c r="A7" s="568"/>
      <c r="B7" s="702" t="s">
        <v>170</v>
      </c>
      <c r="C7" s="703" t="s">
        <v>171</v>
      </c>
      <c r="D7" s="714"/>
      <c r="E7" s="704"/>
      <c r="F7" s="720" t="s">
        <v>172</v>
      </c>
      <c r="G7" s="720"/>
      <c r="H7" s="720"/>
      <c r="I7" s="720"/>
      <c r="J7" s="720"/>
      <c r="K7" s="568"/>
      <c r="L7" s="586" t="s">
        <v>170</v>
      </c>
      <c r="M7" s="582"/>
      <c r="N7" s="703" t="s">
        <v>171</v>
      </c>
      <c r="O7" s="714"/>
      <c r="P7" s="704"/>
      <c r="Q7" s="577" t="s">
        <v>173</v>
      </c>
      <c r="R7" s="578"/>
      <c r="S7" s="578"/>
      <c r="T7" s="579"/>
      <c r="U7" s="568"/>
      <c r="V7" s="702" t="s">
        <v>170</v>
      </c>
      <c r="W7" s="703" t="s">
        <v>171</v>
      </c>
      <c r="X7" s="704"/>
      <c r="Y7" s="711" t="s">
        <v>174</v>
      </c>
      <c r="Z7" s="711"/>
      <c r="AA7" s="711"/>
    </row>
    <row r="8" spans="1:27" s="181" customFormat="1" ht="20.100000000000001" customHeight="1">
      <c r="A8" s="568"/>
      <c r="B8" s="568"/>
      <c r="C8" s="705"/>
      <c r="D8" s="715"/>
      <c r="E8" s="706"/>
      <c r="F8" s="586" t="s">
        <v>175</v>
      </c>
      <c r="G8" s="582"/>
      <c r="H8" s="688" t="s">
        <v>176</v>
      </c>
      <c r="I8" s="688"/>
      <c r="J8" s="712"/>
      <c r="K8" s="568"/>
      <c r="L8" s="713"/>
      <c r="M8" s="676"/>
      <c r="N8" s="705"/>
      <c r="O8" s="715"/>
      <c r="P8" s="706"/>
      <c r="Q8" s="586" t="s">
        <v>175</v>
      </c>
      <c r="R8" s="582"/>
      <c r="S8" s="614" t="s">
        <v>176</v>
      </c>
      <c r="T8" s="683"/>
      <c r="U8" s="568"/>
      <c r="V8" s="568"/>
      <c r="W8" s="705"/>
      <c r="X8" s="706"/>
      <c r="Y8" s="9" t="s">
        <v>175</v>
      </c>
      <c r="Z8" s="614" t="s">
        <v>176</v>
      </c>
      <c r="AA8" s="683"/>
    </row>
    <row r="9" spans="1:27" s="181" customFormat="1" ht="20.100000000000001" customHeight="1">
      <c r="A9" s="569"/>
      <c r="B9" s="93" t="s">
        <v>177</v>
      </c>
      <c r="C9" s="620" t="s">
        <v>178</v>
      </c>
      <c r="D9" s="621"/>
      <c r="E9" s="622"/>
      <c r="F9" s="583" t="s">
        <v>179</v>
      </c>
      <c r="G9" s="584"/>
      <c r="H9" s="620"/>
      <c r="I9" s="622"/>
      <c r="J9" s="419" t="s">
        <v>180</v>
      </c>
      <c r="K9" s="569"/>
      <c r="L9" s="583" t="s">
        <v>181</v>
      </c>
      <c r="M9" s="584"/>
      <c r="N9" s="620" t="s">
        <v>178</v>
      </c>
      <c r="O9" s="621"/>
      <c r="P9" s="622"/>
      <c r="Q9" s="583" t="s">
        <v>179</v>
      </c>
      <c r="R9" s="584"/>
      <c r="S9" s="93"/>
      <c r="T9" s="419" t="s">
        <v>180</v>
      </c>
      <c r="U9" s="569"/>
      <c r="V9" s="93" t="s">
        <v>181</v>
      </c>
      <c r="W9" s="620" t="s">
        <v>178</v>
      </c>
      <c r="X9" s="622"/>
      <c r="Y9" s="93" t="s">
        <v>179</v>
      </c>
      <c r="Z9" s="71"/>
      <c r="AA9" s="419" t="s">
        <v>180</v>
      </c>
    </row>
    <row r="10" spans="1:27" s="165" customFormat="1" ht="23.1" customHeight="1">
      <c r="A10" s="207">
        <v>2019</v>
      </c>
      <c r="B10" s="379">
        <v>3.7</v>
      </c>
      <c r="C10" s="677">
        <v>178</v>
      </c>
      <c r="D10" s="677"/>
      <c r="E10" s="677"/>
      <c r="F10" s="697" t="s">
        <v>691</v>
      </c>
      <c r="G10" s="697"/>
      <c r="H10" s="697" t="s">
        <v>691</v>
      </c>
      <c r="I10" s="697"/>
      <c r="J10" s="447" t="s">
        <v>691</v>
      </c>
      <c r="K10" s="367">
        <v>2019</v>
      </c>
      <c r="L10" s="677">
        <v>11</v>
      </c>
      <c r="M10" s="677"/>
      <c r="N10" s="677">
        <v>430</v>
      </c>
      <c r="O10" s="677"/>
      <c r="P10" s="677"/>
      <c r="Q10" s="677">
        <v>4</v>
      </c>
      <c r="R10" s="677"/>
      <c r="S10" s="379">
        <v>340</v>
      </c>
      <c r="T10" s="353">
        <v>8500</v>
      </c>
      <c r="U10" s="367">
        <v>2019</v>
      </c>
      <c r="V10" s="379">
        <v>57.1</v>
      </c>
      <c r="W10" s="677">
        <v>648.20000000000005</v>
      </c>
      <c r="X10" s="677"/>
      <c r="Y10" s="379">
        <v>28</v>
      </c>
      <c r="Z10" s="379">
        <v>65</v>
      </c>
      <c r="AA10" s="335">
        <v>232.14999999999998</v>
      </c>
    </row>
    <row r="11" spans="1:27" s="182" customFormat="1" ht="23.1" customHeight="1">
      <c r="A11" s="207">
        <v>2020</v>
      </c>
      <c r="B11" s="379">
        <v>3.2</v>
      </c>
      <c r="C11" s="611">
        <v>166</v>
      </c>
      <c r="D11" s="611"/>
      <c r="E11" s="611"/>
      <c r="F11" s="697" t="s">
        <v>691</v>
      </c>
      <c r="G11" s="697"/>
      <c r="H11" s="697" t="s">
        <v>691</v>
      </c>
      <c r="I11" s="697"/>
      <c r="J11" s="448" t="s">
        <v>691</v>
      </c>
      <c r="K11" s="367">
        <v>2020</v>
      </c>
      <c r="L11" s="677">
        <v>12</v>
      </c>
      <c r="M11" s="677"/>
      <c r="N11" s="611">
        <v>430</v>
      </c>
      <c r="O11" s="611"/>
      <c r="P11" s="611"/>
      <c r="Q11" s="677">
        <v>4</v>
      </c>
      <c r="R11" s="677"/>
      <c r="S11" s="196">
        <v>340</v>
      </c>
      <c r="T11" s="335">
        <v>8500</v>
      </c>
      <c r="U11" s="367">
        <v>2020</v>
      </c>
      <c r="V11" s="196">
        <v>50.6</v>
      </c>
      <c r="W11" s="611">
        <v>600.20000000000005</v>
      </c>
      <c r="X11" s="611"/>
      <c r="Y11" s="196">
        <v>25</v>
      </c>
      <c r="Z11" s="196">
        <v>59</v>
      </c>
      <c r="AA11" s="335">
        <v>236</v>
      </c>
    </row>
    <row r="12" spans="1:27" s="165" customFormat="1" ht="23.1" customHeight="1">
      <c r="A12" s="207">
        <v>2021</v>
      </c>
      <c r="B12" s="196">
        <v>1.2</v>
      </c>
      <c r="C12" s="611">
        <v>72</v>
      </c>
      <c r="D12" s="611"/>
      <c r="E12" s="611"/>
      <c r="F12" s="697" t="s">
        <v>691</v>
      </c>
      <c r="G12" s="698"/>
      <c r="H12" s="697" t="s">
        <v>691</v>
      </c>
      <c r="I12" s="698"/>
      <c r="J12" s="448" t="s">
        <v>691</v>
      </c>
      <c r="K12" s="367">
        <v>2021</v>
      </c>
      <c r="L12" s="611">
        <v>5.0999999999999996</v>
      </c>
      <c r="M12" s="611"/>
      <c r="N12" s="611">
        <v>236</v>
      </c>
      <c r="O12" s="611"/>
      <c r="P12" s="611"/>
      <c r="Q12" s="611">
        <v>2.2999999999999998</v>
      </c>
      <c r="R12" s="611"/>
      <c r="S12" s="196">
        <v>186</v>
      </c>
      <c r="T12" s="429">
        <v>8087</v>
      </c>
      <c r="U12" s="367">
        <v>2021</v>
      </c>
      <c r="V12" s="196">
        <v>39.200000000000003</v>
      </c>
      <c r="W12" s="611">
        <v>448</v>
      </c>
      <c r="X12" s="611"/>
      <c r="Y12" s="196">
        <v>20</v>
      </c>
      <c r="Z12" s="196">
        <v>50</v>
      </c>
      <c r="AA12" s="429">
        <v>250</v>
      </c>
    </row>
    <row r="13" spans="1:27" s="165" customFormat="1" ht="23.1" customHeight="1">
      <c r="A13" s="207">
        <v>2022</v>
      </c>
      <c r="B13" s="196">
        <v>1.9</v>
      </c>
      <c r="C13" s="696">
        <f>F33+I33</f>
        <v>73.099999999999994</v>
      </c>
      <c r="D13" s="696"/>
      <c r="E13" s="696"/>
      <c r="F13" s="697" t="s">
        <v>691</v>
      </c>
      <c r="G13" s="698"/>
      <c r="H13" s="697" t="s">
        <v>691</v>
      </c>
      <c r="I13" s="698"/>
      <c r="J13" s="448" t="s">
        <v>691</v>
      </c>
      <c r="K13" s="367">
        <v>2022</v>
      </c>
      <c r="L13" s="611">
        <v>5.3</v>
      </c>
      <c r="M13" s="611"/>
      <c r="N13" s="696">
        <f>S13+M23+P23+M33+P33</f>
        <v>297.12</v>
      </c>
      <c r="O13" s="696"/>
      <c r="P13" s="696"/>
      <c r="Q13" s="611">
        <v>2.74</v>
      </c>
      <c r="R13" s="611"/>
      <c r="S13" s="196">
        <v>229.5</v>
      </c>
      <c r="T13" s="429">
        <v>8500</v>
      </c>
      <c r="U13" s="367">
        <v>2022</v>
      </c>
      <c r="V13" s="196">
        <v>29.3</v>
      </c>
      <c r="W13" s="611">
        <v>385.7</v>
      </c>
      <c r="X13" s="611"/>
      <c r="Y13" s="196">
        <v>14.68</v>
      </c>
      <c r="Z13" s="196">
        <v>36.700000000000003</v>
      </c>
      <c r="AA13" s="429">
        <v>249.7</v>
      </c>
    </row>
    <row r="14" spans="1:27" s="165" customFormat="1" ht="23.1" customHeight="1">
      <c r="A14" s="207">
        <v>2023</v>
      </c>
      <c r="B14" s="196">
        <v>2.5</v>
      </c>
      <c r="C14" s="696">
        <v>78</v>
      </c>
      <c r="D14" s="696"/>
      <c r="E14" s="696"/>
      <c r="F14" s="697" t="s">
        <v>691</v>
      </c>
      <c r="G14" s="698"/>
      <c r="H14" s="697" t="s">
        <v>691</v>
      </c>
      <c r="I14" s="698"/>
      <c r="J14" s="448" t="s">
        <v>691</v>
      </c>
      <c r="K14" s="367">
        <v>2023</v>
      </c>
      <c r="L14" s="696">
        <v>5</v>
      </c>
      <c r="M14" s="696"/>
      <c r="N14" s="696">
        <v>262.2</v>
      </c>
      <c r="O14" s="696"/>
      <c r="P14" s="696"/>
      <c r="Q14" s="696">
        <v>2.6</v>
      </c>
      <c r="R14" s="696"/>
      <c r="S14" s="196">
        <v>221</v>
      </c>
      <c r="T14" s="429">
        <v>8500</v>
      </c>
      <c r="U14" s="367">
        <v>2023</v>
      </c>
      <c r="V14" s="196">
        <v>25.9</v>
      </c>
      <c r="W14" s="611">
        <v>290.5</v>
      </c>
      <c r="X14" s="611"/>
      <c r="Y14" s="196">
        <v>12.7</v>
      </c>
      <c r="Z14" s="196">
        <v>25.4</v>
      </c>
      <c r="AA14" s="429">
        <v>200</v>
      </c>
    </row>
    <row r="15" spans="1:27" s="182" customFormat="1" ht="23.1" customHeight="1">
      <c r="A15" s="308">
        <v>2024</v>
      </c>
      <c r="B15" s="380">
        <v>2.4</v>
      </c>
      <c r="C15" s="721">
        <v>96.4</v>
      </c>
      <c r="D15" s="721"/>
      <c r="E15" s="721"/>
      <c r="F15" s="722" t="s">
        <v>691</v>
      </c>
      <c r="G15" s="723"/>
      <c r="H15" s="722" t="s">
        <v>691</v>
      </c>
      <c r="I15" s="723"/>
      <c r="J15" s="564" t="s">
        <v>691</v>
      </c>
      <c r="K15" s="504">
        <v>2024</v>
      </c>
      <c r="L15" s="724">
        <v>4.5</v>
      </c>
      <c r="M15" s="725"/>
      <c r="N15" s="726">
        <v>241.6</v>
      </c>
      <c r="O15" s="726"/>
      <c r="P15" s="726"/>
      <c r="Q15" s="637">
        <v>2.6</v>
      </c>
      <c r="R15" s="637"/>
      <c r="S15" s="380">
        <v>207.7</v>
      </c>
      <c r="T15" s="483">
        <v>7990</v>
      </c>
      <c r="U15" s="504">
        <v>2024</v>
      </c>
      <c r="V15" s="380">
        <v>23.1</v>
      </c>
      <c r="W15" s="637">
        <v>243.1</v>
      </c>
      <c r="X15" s="637"/>
      <c r="Y15" s="380">
        <v>11</v>
      </c>
      <c r="Z15" s="380">
        <v>22.2</v>
      </c>
      <c r="AA15" s="404">
        <v>202</v>
      </c>
    </row>
    <row r="16" spans="1:27" s="181" customFormat="1" ht="20.100000000000001" customHeight="1">
      <c r="A16" s="576" t="s">
        <v>166</v>
      </c>
      <c r="B16" s="578"/>
      <c r="C16" s="709"/>
      <c r="D16" s="709"/>
      <c r="E16" s="709"/>
      <c r="F16" s="709"/>
      <c r="G16" s="709"/>
      <c r="H16" s="709"/>
      <c r="I16" s="709"/>
      <c r="J16" s="710"/>
      <c r="K16" s="576" t="s">
        <v>166</v>
      </c>
      <c r="L16" s="578" t="s">
        <v>183</v>
      </c>
      <c r="M16" s="578"/>
      <c r="N16" s="578"/>
      <c r="O16" s="578"/>
      <c r="P16" s="578"/>
      <c r="Q16" s="578"/>
      <c r="R16" s="578"/>
      <c r="S16" s="578"/>
      <c r="T16" s="579"/>
      <c r="U16" s="576" t="s">
        <v>166</v>
      </c>
      <c r="V16" s="577" t="s">
        <v>169</v>
      </c>
      <c r="W16" s="578"/>
      <c r="X16" s="578"/>
      <c r="Y16" s="578"/>
      <c r="Z16" s="578"/>
      <c r="AA16" s="579"/>
    </row>
    <row r="17" spans="1:28" s="181" customFormat="1" ht="20.100000000000001" customHeight="1">
      <c r="A17" s="568"/>
      <c r="B17" s="579" t="s">
        <v>184</v>
      </c>
      <c r="C17" s="711"/>
      <c r="D17" s="711"/>
      <c r="E17" s="711"/>
      <c r="F17" s="711" t="s">
        <v>185</v>
      </c>
      <c r="G17" s="711"/>
      <c r="H17" s="711"/>
      <c r="I17" s="711"/>
      <c r="J17" s="711"/>
      <c r="K17" s="568"/>
      <c r="L17" s="587" t="s">
        <v>186</v>
      </c>
      <c r="M17" s="587"/>
      <c r="N17" s="582"/>
      <c r="O17" s="577" t="s">
        <v>187</v>
      </c>
      <c r="P17" s="578"/>
      <c r="Q17" s="579"/>
      <c r="R17" s="711" t="s">
        <v>188</v>
      </c>
      <c r="S17" s="711"/>
      <c r="T17" s="711"/>
      <c r="U17" s="568"/>
      <c r="V17" s="577" t="s">
        <v>189</v>
      </c>
      <c r="W17" s="578"/>
      <c r="X17" s="579"/>
      <c r="Y17" s="711" t="s">
        <v>190</v>
      </c>
      <c r="Z17" s="711"/>
      <c r="AA17" s="711"/>
    </row>
    <row r="18" spans="1:28" s="181" customFormat="1" ht="20.100000000000001" customHeight="1">
      <c r="A18" s="568"/>
      <c r="B18" s="183" t="s">
        <v>191</v>
      </c>
      <c r="C18" s="615" t="s">
        <v>176</v>
      </c>
      <c r="D18" s="615"/>
      <c r="E18" s="712"/>
      <c r="F18" s="581" t="s">
        <v>192</v>
      </c>
      <c r="G18" s="582"/>
      <c r="H18" s="615" t="s">
        <v>176</v>
      </c>
      <c r="I18" s="615"/>
      <c r="J18" s="712"/>
      <c r="K18" s="568"/>
      <c r="L18" s="183" t="s">
        <v>193</v>
      </c>
      <c r="M18" s="184" t="s">
        <v>194</v>
      </c>
      <c r="N18" s="415"/>
      <c r="O18" s="10" t="s">
        <v>193</v>
      </c>
      <c r="P18" s="614" t="s">
        <v>176</v>
      </c>
      <c r="Q18" s="683"/>
      <c r="R18" s="10" t="s">
        <v>193</v>
      </c>
      <c r="S18" s="614" t="s">
        <v>176</v>
      </c>
      <c r="T18" s="683"/>
      <c r="U18" s="568"/>
      <c r="V18" s="10" t="s">
        <v>193</v>
      </c>
      <c r="W18" s="614" t="s">
        <v>176</v>
      </c>
      <c r="X18" s="683"/>
      <c r="Y18" s="10" t="s">
        <v>193</v>
      </c>
      <c r="Z18" s="614" t="s">
        <v>176</v>
      </c>
      <c r="AA18" s="683"/>
    </row>
    <row r="19" spans="1:28" s="181" customFormat="1" ht="20.100000000000001" customHeight="1">
      <c r="A19" s="569"/>
      <c r="B19" s="185" t="s">
        <v>179</v>
      </c>
      <c r="C19" s="620"/>
      <c r="D19" s="622"/>
      <c r="E19" s="419" t="s">
        <v>180</v>
      </c>
      <c r="F19" s="583" t="s">
        <v>179</v>
      </c>
      <c r="G19" s="584"/>
      <c r="H19" s="620"/>
      <c r="I19" s="622"/>
      <c r="J19" s="419" t="s">
        <v>180</v>
      </c>
      <c r="K19" s="569"/>
      <c r="L19" s="185" t="s">
        <v>179</v>
      </c>
      <c r="M19" s="71" t="s">
        <v>195</v>
      </c>
      <c r="N19" s="419" t="s">
        <v>180</v>
      </c>
      <c r="O19" s="93" t="s">
        <v>179</v>
      </c>
      <c r="P19" s="71"/>
      <c r="Q19" s="419" t="s">
        <v>180</v>
      </c>
      <c r="R19" s="93" t="s">
        <v>179</v>
      </c>
      <c r="S19" s="71"/>
      <c r="T19" s="419" t="s">
        <v>180</v>
      </c>
      <c r="U19" s="569"/>
      <c r="V19" s="93" t="s">
        <v>179</v>
      </c>
      <c r="W19" s="71"/>
      <c r="X19" s="419" t="s">
        <v>180</v>
      </c>
      <c r="Y19" s="93" t="s">
        <v>179</v>
      </c>
      <c r="Z19" s="71"/>
      <c r="AA19" s="419" t="s">
        <v>180</v>
      </c>
    </row>
    <row r="20" spans="1:28" s="29" customFormat="1" ht="23.1" customHeight="1">
      <c r="A20" s="207">
        <v>2019</v>
      </c>
      <c r="B20" s="416" t="s">
        <v>691</v>
      </c>
      <c r="C20" s="695" t="s">
        <v>691</v>
      </c>
      <c r="D20" s="695"/>
      <c r="E20" s="416" t="s">
        <v>691</v>
      </c>
      <c r="F20" s="695" t="s">
        <v>691</v>
      </c>
      <c r="G20" s="695"/>
      <c r="H20" s="695" t="s">
        <v>691</v>
      </c>
      <c r="I20" s="695"/>
      <c r="J20" s="449" t="s">
        <v>691</v>
      </c>
      <c r="K20" s="401">
        <v>2019</v>
      </c>
      <c r="L20" s="413">
        <v>3</v>
      </c>
      <c r="M20" s="413">
        <v>36</v>
      </c>
      <c r="N20" s="413">
        <v>1200</v>
      </c>
      <c r="O20" s="413">
        <v>2</v>
      </c>
      <c r="P20" s="413">
        <v>54</v>
      </c>
      <c r="Q20" s="413">
        <v>2700</v>
      </c>
      <c r="R20" s="413" t="s">
        <v>691</v>
      </c>
      <c r="S20" s="413" t="s">
        <v>691</v>
      </c>
      <c r="T20" s="451" t="s">
        <v>691</v>
      </c>
      <c r="U20" s="401">
        <v>2019</v>
      </c>
      <c r="V20" s="413">
        <v>2</v>
      </c>
      <c r="W20" s="413">
        <v>50</v>
      </c>
      <c r="X20" s="413">
        <f t="shared" ref="X20:X22" si="0">ROUNDUP(W20/V20*100,2)</f>
        <v>2500</v>
      </c>
      <c r="Y20" s="413">
        <v>5</v>
      </c>
      <c r="Z20" s="413">
        <v>290</v>
      </c>
      <c r="AA20" s="442">
        <f t="shared" ref="AA20:AA22" si="1">ROUNDUP(Z20/Y20*100,2)</f>
        <v>5800</v>
      </c>
      <c r="AB20" s="165"/>
    </row>
    <row r="21" spans="1:28" s="29" customFormat="1" ht="23.1" customHeight="1">
      <c r="A21" s="207">
        <v>2020</v>
      </c>
      <c r="B21" s="416" t="s">
        <v>691</v>
      </c>
      <c r="C21" s="695" t="s">
        <v>691</v>
      </c>
      <c r="D21" s="695"/>
      <c r="E21" s="416" t="s">
        <v>691</v>
      </c>
      <c r="F21" s="695" t="s">
        <v>691</v>
      </c>
      <c r="G21" s="695"/>
      <c r="H21" s="695" t="s">
        <v>691</v>
      </c>
      <c r="I21" s="695"/>
      <c r="J21" s="450" t="s">
        <v>691</v>
      </c>
      <c r="K21" s="401">
        <v>2020</v>
      </c>
      <c r="L21" s="414">
        <v>3</v>
      </c>
      <c r="M21" s="414">
        <v>36</v>
      </c>
      <c r="N21" s="413">
        <v>1200</v>
      </c>
      <c r="O21" s="414">
        <v>2</v>
      </c>
      <c r="P21" s="414">
        <v>54</v>
      </c>
      <c r="Q21" s="413">
        <v>2700</v>
      </c>
      <c r="R21" s="414" t="s">
        <v>691</v>
      </c>
      <c r="S21" s="414" t="s">
        <v>691</v>
      </c>
      <c r="T21" s="392" t="s">
        <v>691</v>
      </c>
      <c r="U21" s="401">
        <v>2020</v>
      </c>
      <c r="V21" s="414">
        <v>1.5</v>
      </c>
      <c r="W21" s="414">
        <v>40</v>
      </c>
      <c r="X21" s="413">
        <f t="shared" si="0"/>
        <v>2666.67</v>
      </c>
      <c r="Y21" s="414">
        <v>4</v>
      </c>
      <c r="Z21" s="414">
        <v>260</v>
      </c>
      <c r="AA21" s="442">
        <f t="shared" si="1"/>
        <v>6500</v>
      </c>
      <c r="AB21" s="165"/>
    </row>
    <row r="22" spans="1:28" s="29" customFormat="1" ht="23.1" customHeight="1">
      <c r="A22" s="207">
        <v>2021</v>
      </c>
      <c r="B22" s="416" t="s">
        <v>691</v>
      </c>
      <c r="C22" s="695" t="s">
        <v>691</v>
      </c>
      <c r="D22" s="660"/>
      <c r="E22" s="416" t="s">
        <v>691</v>
      </c>
      <c r="F22" s="695" t="s">
        <v>691</v>
      </c>
      <c r="G22" s="660"/>
      <c r="H22" s="695" t="s">
        <v>691</v>
      </c>
      <c r="I22" s="660"/>
      <c r="J22" s="450" t="s">
        <v>691</v>
      </c>
      <c r="K22" s="401">
        <v>2021</v>
      </c>
      <c r="L22" s="414">
        <v>1.8</v>
      </c>
      <c r="M22" s="414">
        <v>23</v>
      </c>
      <c r="N22" s="414">
        <v>1277.7</v>
      </c>
      <c r="O22" s="414">
        <v>1</v>
      </c>
      <c r="P22" s="414">
        <v>27</v>
      </c>
      <c r="Q22" s="413">
        <v>2700</v>
      </c>
      <c r="R22" s="414" t="s">
        <v>691</v>
      </c>
      <c r="S22" s="414" t="s">
        <v>691</v>
      </c>
      <c r="T22" s="392" t="s">
        <v>691</v>
      </c>
      <c r="U22" s="401">
        <v>2021</v>
      </c>
      <c r="V22" s="414">
        <v>1.4</v>
      </c>
      <c r="W22" s="414">
        <v>35</v>
      </c>
      <c r="X22" s="414">
        <f t="shared" si="0"/>
        <v>2500</v>
      </c>
      <c r="Y22" s="414">
        <v>3.8</v>
      </c>
      <c r="Z22" s="414">
        <v>209</v>
      </c>
      <c r="AA22" s="392">
        <f t="shared" si="1"/>
        <v>5500</v>
      </c>
      <c r="AB22" s="165"/>
    </row>
    <row r="23" spans="1:28" s="29" customFormat="1" ht="23.1" customHeight="1">
      <c r="A23" s="207">
        <v>2022</v>
      </c>
      <c r="B23" s="416" t="s">
        <v>691</v>
      </c>
      <c r="C23" s="695" t="s">
        <v>691</v>
      </c>
      <c r="D23" s="660"/>
      <c r="E23" s="416" t="s">
        <v>691</v>
      </c>
      <c r="F23" s="695" t="s">
        <v>691</v>
      </c>
      <c r="G23" s="660"/>
      <c r="H23" s="695" t="s">
        <v>691</v>
      </c>
      <c r="I23" s="660"/>
      <c r="J23" s="450" t="s">
        <v>691</v>
      </c>
      <c r="K23" s="401">
        <v>2022</v>
      </c>
      <c r="L23" s="414">
        <v>1.7</v>
      </c>
      <c r="M23" s="414">
        <v>20.399999999999999</v>
      </c>
      <c r="N23" s="414">
        <v>1200</v>
      </c>
      <c r="O23" s="414">
        <v>0.86</v>
      </c>
      <c r="P23" s="414">
        <v>23.22</v>
      </c>
      <c r="Q23" s="413">
        <v>2577.8000000000002</v>
      </c>
      <c r="R23" s="414" t="s">
        <v>691</v>
      </c>
      <c r="S23" s="414" t="s">
        <v>691</v>
      </c>
      <c r="T23" s="392" t="s">
        <v>691</v>
      </c>
      <c r="U23" s="401">
        <v>2022</v>
      </c>
      <c r="V23" s="414">
        <v>1.48</v>
      </c>
      <c r="W23" s="414">
        <v>37</v>
      </c>
      <c r="X23" s="414">
        <v>2466.6999999999998</v>
      </c>
      <c r="Y23" s="414">
        <v>3.15</v>
      </c>
      <c r="Z23" s="414">
        <v>192</v>
      </c>
      <c r="AA23" s="392">
        <v>6000</v>
      </c>
      <c r="AB23" s="165"/>
    </row>
    <row r="24" spans="1:28" s="29" customFormat="1" ht="23.1" customHeight="1">
      <c r="A24" s="207">
        <v>2023</v>
      </c>
      <c r="B24" s="416" t="s">
        <v>691</v>
      </c>
      <c r="C24" s="695" t="s">
        <v>691</v>
      </c>
      <c r="D24" s="660"/>
      <c r="E24" s="416" t="s">
        <v>691</v>
      </c>
      <c r="F24" s="695" t="s">
        <v>691</v>
      </c>
      <c r="G24" s="660"/>
      <c r="H24" s="695" t="s">
        <v>691</v>
      </c>
      <c r="I24" s="660"/>
      <c r="J24" s="450" t="s">
        <v>691</v>
      </c>
      <c r="K24" s="401">
        <v>2023</v>
      </c>
      <c r="L24" s="414">
        <v>1.6</v>
      </c>
      <c r="M24" s="414">
        <v>20</v>
      </c>
      <c r="N24" s="414">
        <v>1250</v>
      </c>
      <c r="O24" s="414">
        <v>0.8</v>
      </c>
      <c r="P24" s="414">
        <v>21.2</v>
      </c>
      <c r="Q24" s="413">
        <v>2650</v>
      </c>
      <c r="R24" s="414" t="s">
        <v>691</v>
      </c>
      <c r="S24" s="414" t="s">
        <v>691</v>
      </c>
      <c r="T24" s="392" t="s">
        <v>691</v>
      </c>
      <c r="U24" s="401">
        <v>2023</v>
      </c>
      <c r="V24" s="414">
        <v>1.6</v>
      </c>
      <c r="W24" s="414">
        <v>38.4</v>
      </c>
      <c r="X24" s="414">
        <v>2400</v>
      </c>
      <c r="Y24" s="414">
        <v>2.9</v>
      </c>
      <c r="Z24" s="414">
        <v>152.30000000000001</v>
      </c>
      <c r="AA24" s="392">
        <v>5440</v>
      </c>
      <c r="AB24" s="165"/>
    </row>
    <row r="25" spans="1:28" s="186" customFormat="1" ht="23.1" customHeight="1">
      <c r="A25" s="308">
        <v>2024</v>
      </c>
      <c r="B25" s="558" t="s">
        <v>691</v>
      </c>
      <c r="C25" s="699" t="s">
        <v>691</v>
      </c>
      <c r="D25" s="700"/>
      <c r="E25" s="558" t="s">
        <v>691</v>
      </c>
      <c r="F25" s="699" t="s">
        <v>691</v>
      </c>
      <c r="G25" s="700"/>
      <c r="H25" s="699" t="s">
        <v>691</v>
      </c>
      <c r="I25" s="700"/>
      <c r="J25" s="508" t="s">
        <v>691</v>
      </c>
      <c r="K25" s="505">
        <v>2024</v>
      </c>
      <c r="L25" s="506">
        <v>1.1000000000000001</v>
      </c>
      <c r="M25" s="506">
        <v>13.4</v>
      </c>
      <c r="N25" s="506">
        <v>1225</v>
      </c>
      <c r="O25" s="506">
        <v>0.8</v>
      </c>
      <c r="P25" s="506">
        <v>20.5</v>
      </c>
      <c r="Q25" s="507">
        <v>2570.5</v>
      </c>
      <c r="R25" s="506" t="s">
        <v>691</v>
      </c>
      <c r="S25" s="506" t="s">
        <v>688</v>
      </c>
      <c r="T25" s="506" t="s">
        <v>688</v>
      </c>
      <c r="U25" s="505">
        <v>2024</v>
      </c>
      <c r="V25" s="506">
        <v>1.5</v>
      </c>
      <c r="W25" s="506">
        <v>40.299999999999997</v>
      </c>
      <c r="X25" s="506">
        <v>2688</v>
      </c>
      <c r="Y25" s="506">
        <v>2.8</v>
      </c>
      <c r="Z25" s="506">
        <v>127.9</v>
      </c>
      <c r="AA25" s="446">
        <v>4569.6000000000004</v>
      </c>
      <c r="AB25" s="182"/>
    </row>
    <row r="26" spans="1:28" s="181" customFormat="1" ht="20.100000000000001" customHeight="1">
      <c r="A26" s="576" t="s">
        <v>166</v>
      </c>
      <c r="B26" s="577" t="s">
        <v>182</v>
      </c>
      <c r="C26" s="578"/>
      <c r="D26" s="578"/>
      <c r="E26" s="578"/>
      <c r="F26" s="578"/>
      <c r="G26" s="578"/>
      <c r="H26" s="578"/>
      <c r="I26" s="578"/>
      <c r="J26" s="579"/>
      <c r="K26" s="576" t="s">
        <v>166</v>
      </c>
      <c r="L26" s="577" t="s">
        <v>196</v>
      </c>
      <c r="M26" s="578"/>
      <c r="N26" s="578"/>
      <c r="O26" s="578"/>
      <c r="P26" s="578"/>
      <c r="Q26" s="578"/>
      <c r="R26" s="578"/>
      <c r="S26" s="578"/>
      <c r="T26" s="579"/>
      <c r="U26" s="576" t="s">
        <v>166</v>
      </c>
      <c r="V26" s="577" t="s">
        <v>169</v>
      </c>
      <c r="W26" s="578"/>
      <c r="X26" s="578"/>
      <c r="Y26" s="578"/>
      <c r="Z26" s="578"/>
      <c r="AA26" s="579"/>
    </row>
    <row r="27" spans="1:28" s="181" customFormat="1" ht="20.100000000000001" customHeight="1">
      <c r="A27" s="568"/>
      <c r="B27" s="577" t="s">
        <v>197</v>
      </c>
      <c r="C27" s="578"/>
      <c r="D27" s="579"/>
      <c r="E27" s="577" t="s">
        <v>198</v>
      </c>
      <c r="F27" s="578"/>
      <c r="G27" s="579"/>
      <c r="H27" s="577" t="s">
        <v>199</v>
      </c>
      <c r="I27" s="578"/>
      <c r="J27" s="579"/>
      <c r="K27" s="568"/>
      <c r="L27" s="702" t="s">
        <v>170</v>
      </c>
      <c r="M27" s="703" t="s">
        <v>171</v>
      </c>
      <c r="N27" s="704"/>
      <c r="O27" s="577" t="s">
        <v>200</v>
      </c>
      <c r="P27" s="578"/>
      <c r="Q27" s="579"/>
      <c r="R27" s="577" t="s">
        <v>201</v>
      </c>
      <c r="S27" s="578"/>
      <c r="T27" s="579"/>
      <c r="U27" s="568"/>
      <c r="V27" s="577" t="s">
        <v>202</v>
      </c>
      <c r="W27" s="578"/>
      <c r="X27" s="579"/>
      <c r="Y27" s="577" t="s">
        <v>203</v>
      </c>
      <c r="Z27" s="578"/>
      <c r="AA27" s="579"/>
    </row>
    <row r="28" spans="1:28" s="181" customFormat="1" ht="20.100000000000001" customHeight="1">
      <c r="A28" s="568"/>
      <c r="B28" s="8" t="s">
        <v>175</v>
      </c>
      <c r="C28" s="614" t="s">
        <v>176</v>
      </c>
      <c r="D28" s="683"/>
      <c r="E28" s="9" t="s">
        <v>175</v>
      </c>
      <c r="F28" s="614" t="s">
        <v>176</v>
      </c>
      <c r="G28" s="683"/>
      <c r="H28" s="9" t="s">
        <v>175</v>
      </c>
      <c r="I28" s="614" t="s">
        <v>176</v>
      </c>
      <c r="J28" s="683"/>
      <c r="K28" s="568"/>
      <c r="L28" s="568"/>
      <c r="M28" s="705"/>
      <c r="N28" s="706"/>
      <c r="O28" s="9" t="s">
        <v>175</v>
      </c>
      <c r="P28" s="614" t="s">
        <v>176</v>
      </c>
      <c r="Q28" s="683"/>
      <c r="R28" s="10" t="s">
        <v>204</v>
      </c>
      <c r="S28" s="614" t="s">
        <v>176</v>
      </c>
      <c r="T28" s="683"/>
      <c r="U28" s="568"/>
      <c r="V28" s="10" t="s">
        <v>97</v>
      </c>
      <c r="W28" s="614" t="s">
        <v>156</v>
      </c>
      <c r="X28" s="683"/>
      <c r="Y28" s="10" t="s">
        <v>97</v>
      </c>
      <c r="Z28" s="614" t="s">
        <v>156</v>
      </c>
      <c r="AA28" s="683"/>
    </row>
    <row r="29" spans="1:28" s="181" customFormat="1" ht="20.100000000000001" customHeight="1">
      <c r="A29" s="569"/>
      <c r="B29" s="185" t="s">
        <v>179</v>
      </c>
      <c r="C29" s="417"/>
      <c r="D29" s="419" t="s">
        <v>180</v>
      </c>
      <c r="E29" s="93" t="s">
        <v>179</v>
      </c>
      <c r="F29" s="205"/>
      <c r="G29" s="419" t="s">
        <v>180</v>
      </c>
      <c r="H29" s="93" t="s">
        <v>179</v>
      </c>
      <c r="I29" s="93"/>
      <c r="J29" s="419" t="s">
        <v>180</v>
      </c>
      <c r="K29" s="569"/>
      <c r="L29" s="93" t="s">
        <v>181</v>
      </c>
      <c r="M29" s="707" t="s">
        <v>178</v>
      </c>
      <c r="N29" s="708"/>
      <c r="O29" s="93" t="s">
        <v>179</v>
      </c>
      <c r="P29" s="71"/>
      <c r="Q29" s="419" t="s">
        <v>180</v>
      </c>
      <c r="R29" s="93" t="s">
        <v>179</v>
      </c>
      <c r="S29" s="71"/>
      <c r="T29" s="419" t="s">
        <v>180</v>
      </c>
      <c r="U29" s="569"/>
      <c r="V29" s="93" t="s">
        <v>179</v>
      </c>
      <c r="W29" s="71"/>
      <c r="X29" s="419" t="s">
        <v>180</v>
      </c>
      <c r="Y29" s="93" t="s">
        <v>179</v>
      </c>
      <c r="Z29" s="71"/>
      <c r="AA29" s="419" t="s">
        <v>180</v>
      </c>
    </row>
    <row r="30" spans="1:28" s="29" customFormat="1" ht="23.1" customHeight="1">
      <c r="A30" s="207">
        <v>2019</v>
      </c>
      <c r="B30" s="413">
        <v>0.2</v>
      </c>
      <c r="C30" s="413">
        <v>13</v>
      </c>
      <c r="D30" s="413">
        <v>6500</v>
      </c>
      <c r="E30" s="413">
        <v>2</v>
      </c>
      <c r="F30" s="413">
        <v>45</v>
      </c>
      <c r="G30" s="413">
        <v>2250</v>
      </c>
      <c r="H30" s="413">
        <v>1.5</v>
      </c>
      <c r="I30" s="413">
        <v>120</v>
      </c>
      <c r="J30" s="451">
        <v>8000</v>
      </c>
      <c r="K30" s="401">
        <v>2019</v>
      </c>
      <c r="L30" s="413">
        <v>1</v>
      </c>
      <c r="M30" s="660">
        <v>52</v>
      </c>
      <c r="N30" s="660"/>
      <c r="O30" s="413">
        <v>1</v>
      </c>
      <c r="P30" s="413">
        <v>52</v>
      </c>
      <c r="Q30" s="413">
        <v>5200</v>
      </c>
      <c r="R30" s="416" t="s">
        <v>691</v>
      </c>
      <c r="S30" s="416" t="s">
        <v>691</v>
      </c>
      <c r="T30" s="449" t="s">
        <v>691</v>
      </c>
      <c r="U30" s="401">
        <v>2019</v>
      </c>
      <c r="V30" s="413">
        <v>0.1</v>
      </c>
      <c r="W30" s="413">
        <v>1.2</v>
      </c>
      <c r="X30" s="413">
        <v>1200</v>
      </c>
      <c r="Y30" s="413">
        <v>22</v>
      </c>
      <c r="Z30" s="413">
        <v>242</v>
      </c>
      <c r="AA30" s="442">
        <v>1100</v>
      </c>
    </row>
    <row r="31" spans="1:28" s="29" customFormat="1" ht="23.1" customHeight="1">
      <c r="A31" s="207">
        <v>2020</v>
      </c>
      <c r="B31" s="414">
        <v>0.2</v>
      </c>
      <c r="C31" s="414">
        <v>11</v>
      </c>
      <c r="D31" s="413">
        <v>5500</v>
      </c>
      <c r="E31" s="414">
        <v>1.5</v>
      </c>
      <c r="F31" s="414">
        <v>35</v>
      </c>
      <c r="G31" s="413">
        <v>2333.34</v>
      </c>
      <c r="H31" s="414">
        <v>1.5</v>
      </c>
      <c r="I31" s="414">
        <v>120</v>
      </c>
      <c r="J31" s="442">
        <v>8000</v>
      </c>
      <c r="K31" s="401">
        <v>2020</v>
      </c>
      <c r="L31" s="414">
        <v>1</v>
      </c>
      <c r="M31" s="661">
        <v>53</v>
      </c>
      <c r="N31" s="661"/>
      <c r="O31" s="414">
        <v>1</v>
      </c>
      <c r="P31" s="414">
        <v>53</v>
      </c>
      <c r="Q31" s="413">
        <v>5300</v>
      </c>
      <c r="R31" s="402" t="s">
        <v>691</v>
      </c>
      <c r="S31" s="402" t="s">
        <v>691</v>
      </c>
      <c r="T31" s="452" t="s">
        <v>691</v>
      </c>
      <c r="U31" s="401">
        <v>2020</v>
      </c>
      <c r="V31" s="414">
        <v>0.1</v>
      </c>
      <c r="W31" s="414">
        <v>1.2</v>
      </c>
      <c r="X31" s="414">
        <v>1200</v>
      </c>
      <c r="Y31" s="414">
        <v>20</v>
      </c>
      <c r="Z31" s="414">
        <v>240</v>
      </c>
      <c r="AA31" s="392">
        <v>1200</v>
      </c>
    </row>
    <row r="32" spans="1:28" s="29" customFormat="1" ht="23.1" customHeight="1">
      <c r="A32" s="207">
        <v>2021</v>
      </c>
      <c r="B32" s="414">
        <v>0.1</v>
      </c>
      <c r="C32" s="414">
        <v>5</v>
      </c>
      <c r="D32" s="414">
        <v>5000</v>
      </c>
      <c r="E32" s="414">
        <v>0.34</v>
      </c>
      <c r="F32" s="414">
        <v>7</v>
      </c>
      <c r="G32" s="413">
        <v>2333.34</v>
      </c>
      <c r="H32" s="414">
        <v>0.8</v>
      </c>
      <c r="I32" s="414">
        <v>60</v>
      </c>
      <c r="J32" s="392">
        <v>7500</v>
      </c>
      <c r="K32" s="401">
        <v>2021</v>
      </c>
      <c r="L32" s="414">
        <v>0.5</v>
      </c>
      <c r="M32" s="661">
        <v>25</v>
      </c>
      <c r="N32" s="661"/>
      <c r="O32" s="414">
        <v>0.5</v>
      </c>
      <c r="P32" s="414">
        <v>25</v>
      </c>
      <c r="Q32" s="414">
        <v>5000</v>
      </c>
      <c r="R32" s="402" t="s">
        <v>691</v>
      </c>
      <c r="S32" s="402" t="s">
        <v>691</v>
      </c>
      <c r="T32" s="452" t="s">
        <v>691</v>
      </c>
      <c r="U32" s="401">
        <v>2021</v>
      </c>
      <c r="V32" s="414" t="s">
        <v>688</v>
      </c>
      <c r="W32" s="414" t="s">
        <v>688</v>
      </c>
      <c r="X32" s="414" t="s">
        <v>688</v>
      </c>
      <c r="Y32" s="414">
        <v>14</v>
      </c>
      <c r="Z32" s="414">
        <v>154</v>
      </c>
      <c r="AA32" s="392">
        <v>1100</v>
      </c>
    </row>
    <row r="33" spans="1:27" s="29" customFormat="1" ht="23.1" customHeight="1">
      <c r="A33" s="207">
        <v>2022</v>
      </c>
      <c r="B33" s="403" t="s">
        <v>691</v>
      </c>
      <c r="C33" s="416" t="s">
        <v>691</v>
      </c>
      <c r="D33" s="416" t="s">
        <v>691</v>
      </c>
      <c r="E33" s="414">
        <v>1.41</v>
      </c>
      <c r="F33" s="414">
        <v>31.5</v>
      </c>
      <c r="G33" s="414">
        <v>2250</v>
      </c>
      <c r="H33" s="414">
        <v>0.52</v>
      </c>
      <c r="I33" s="414">
        <v>41.6</v>
      </c>
      <c r="J33" s="392">
        <v>8320</v>
      </c>
      <c r="K33" s="401">
        <v>2022</v>
      </c>
      <c r="L33" s="414">
        <v>0.24</v>
      </c>
      <c r="M33" s="661">
        <v>12</v>
      </c>
      <c r="N33" s="661"/>
      <c r="O33" s="414">
        <v>0.24</v>
      </c>
      <c r="P33" s="414">
        <v>12</v>
      </c>
      <c r="Q33" s="414">
        <v>6000</v>
      </c>
      <c r="R33" s="414" t="s">
        <v>691</v>
      </c>
      <c r="S33" s="414" t="s">
        <v>691</v>
      </c>
      <c r="T33" s="392" t="s">
        <v>691</v>
      </c>
      <c r="U33" s="401">
        <v>2022</v>
      </c>
      <c r="V33" s="414" t="s">
        <v>691</v>
      </c>
      <c r="W33" s="414" t="s">
        <v>688</v>
      </c>
      <c r="X33" s="414" t="s">
        <v>688</v>
      </c>
      <c r="Y33" s="414">
        <v>10</v>
      </c>
      <c r="Z33" s="414">
        <v>120</v>
      </c>
      <c r="AA33" s="392">
        <v>1200</v>
      </c>
    </row>
    <row r="34" spans="1:27" s="29" customFormat="1" ht="23.1" customHeight="1">
      <c r="A34" s="207">
        <v>2023</v>
      </c>
      <c r="B34" s="414" t="s">
        <v>691</v>
      </c>
      <c r="C34" s="414" t="s">
        <v>691</v>
      </c>
      <c r="D34" s="414" t="s">
        <v>691</v>
      </c>
      <c r="E34" s="414">
        <v>2.2000000000000002</v>
      </c>
      <c r="F34" s="414">
        <v>54.6</v>
      </c>
      <c r="G34" s="414">
        <v>2484</v>
      </c>
      <c r="H34" s="414">
        <v>0.3</v>
      </c>
      <c r="I34" s="414">
        <v>23.4</v>
      </c>
      <c r="J34" s="392">
        <v>7800</v>
      </c>
      <c r="K34" s="401">
        <v>2023</v>
      </c>
      <c r="L34" s="414">
        <v>0.3</v>
      </c>
      <c r="M34" s="661">
        <v>16.5</v>
      </c>
      <c r="N34" s="661"/>
      <c r="O34" s="414">
        <v>0.3</v>
      </c>
      <c r="P34" s="414">
        <v>16.5</v>
      </c>
      <c r="Q34" s="414">
        <v>5500</v>
      </c>
      <c r="R34" s="414" t="s">
        <v>691</v>
      </c>
      <c r="S34" s="414" t="s">
        <v>691</v>
      </c>
      <c r="T34" s="392" t="s">
        <v>691</v>
      </c>
      <c r="U34" s="401">
        <v>2023</v>
      </c>
      <c r="V34" s="414" t="s">
        <v>691</v>
      </c>
      <c r="W34" s="414" t="s">
        <v>688</v>
      </c>
      <c r="X34" s="414" t="s">
        <v>688</v>
      </c>
      <c r="Y34" s="414">
        <v>8.6999999999999993</v>
      </c>
      <c r="Z34" s="414">
        <v>74.400000000000006</v>
      </c>
      <c r="AA34" s="392">
        <v>855</v>
      </c>
    </row>
    <row r="35" spans="1:27" s="186" customFormat="1" ht="22.5" customHeight="1">
      <c r="A35" s="308">
        <v>2024</v>
      </c>
      <c r="B35" s="397" t="s">
        <v>691</v>
      </c>
      <c r="C35" s="481" t="s">
        <v>691</v>
      </c>
      <c r="D35" s="481" t="s">
        <v>691</v>
      </c>
      <c r="E35" s="481">
        <v>2.1</v>
      </c>
      <c r="F35" s="481">
        <v>71.400000000000006</v>
      </c>
      <c r="G35" s="481">
        <v>3403</v>
      </c>
      <c r="H35" s="481">
        <v>0.3</v>
      </c>
      <c r="I35" s="481">
        <v>25</v>
      </c>
      <c r="J35" s="445">
        <v>8346</v>
      </c>
      <c r="K35" s="509">
        <v>2024</v>
      </c>
      <c r="L35" s="481">
        <v>0.3</v>
      </c>
      <c r="M35" s="659">
        <v>15</v>
      </c>
      <c r="N35" s="659"/>
      <c r="O35" s="481">
        <v>0.3</v>
      </c>
      <c r="P35" s="481">
        <v>15</v>
      </c>
      <c r="Q35" s="481">
        <v>5005</v>
      </c>
      <c r="R35" s="481" t="s">
        <v>691</v>
      </c>
      <c r="S35" s="481" t="s">
        <v>688</v>
      </c>
      <c r="T35" s="481" t="s">
        <v>688</v>
      </c>
      <c r="U35" s="509">
        <v>2024</v>
      </c>
      <c r="V35" s="481" t="s">
        <v>691</v>
      </c>
      <c r="W35" s="481" t="s">
        <v>688</v>
      </c>
      <c r="X35" s="481" t="s">
        <v>688</v>
      </c>
      <c r="Y35" s="481">
        <v>7.8</v>
      </c>
      <c r="Z35" s="481">
        <v>52.7</v>
      </c>
      <c r="AA35" s="445">
        <v>676.3</v>
      </c>
    </row>
    <row r="36" spans="1:27" ht="15.95" customHeight="1">
      <c r="A36" s="33" t="s">
        <v>107</v>
      </c>
      <c r="B36" s="38"/>
      <c r="C36" s="38"/>
      <c r="D36" s="38"/>
      <c r="E36" s="38"/>
      <c r="F36" s="39"/>
      <c r="G36" s="39"/>
      <c r="H36" s="39"/>
      <c r="I36" s="39"/>
      <c r="J36" s="38"/>
      <c r="K36" s="33" t="s">
        <v>205</v>
      </c>
      <c r="L36" s="2"/>
      <c r="M36" s="2"/>
      <c r="N36" s="2"/>
      <c r="O36" s="2"/>
      <c r="P36" s="595"/>
      <c r="Q36" s="595"/>
      <c r="R36" s="595"/>
      <c r="S36" s="595"/>
      <c r="T36" s="595"/>
      <c r="U36" s="33" t="s">
        <v>205</v>
      </c>
      <c r="V36" s="2"/>
      <c r="W36" s="2"/>
      <c r="X36" s="2"/>
      <c r="Y36" s="701"/>
      <c r="Z36" s="701"/>
      <c r="AA36" s="701"/>
    </row>
  </sheetData>
  <mergeCells count="148">
    <mergeCell ref="W14:X14"/>
    <mergeCell ref="C24:D24"/>
    <mergeCell ref="F24:G24"/>
    <mergeCell ref="H24:I24"/>
    <mergeCell ref="W15:X15"/>
    <mergeCell ref="C15:E15"/>
    <mergeCell ref="F15:G15"/>
    <mergeCell ref="H15:I15"/>
    <mergeCell ref="L15:M15"/>
    <mergeCell ref="N15:P15"/>
    <mergeCell ref="Q15:R15"/>
    <mergeCell ref="C23:D23"/>
    <mergeCell ref="F23:G23"/>
    <mergeCell ref="H23:I23"/>
    <mergeCell ref="C20:D20"/>
    <mergeCell ref="C21:D21"/>
    <mergeCell ref="U16:U19"/>
    <mergeCell ref="V16:AA16"/>
    <mergeCell ref="B17:E17"/>
    <mergeCell ref="F17:J17"/>
    <mergeCell ref="L17:N17"/>
    <mergeCell ref="O17:Q17"/>
    <mergeCell ref="R17:T17"/>
    <mergeCell ref="V17:X17"/>
    <mergeCell ref="A3:J3"/>
    <mergeCell ref="K3:T3"/>
    <mergeCell ref="U3:AA3"/>
    <mergeCell ref="A4:J4"/>
    <mergeCell ref="K4:T4"/>
    <mergeCell ref="U4:AA4"/>
    <mergeCell ref="M30:N30"/>
    <mergeCell ref="M31:N31"/>
    <mergeCell ref="V5:Y5"/>
    <mergeCell ref="A6:A9"/>
    <mergeCell ref="B6:J6"/>
    <mergeCell ref="K6:K9"/>
    <mergeCell ref="L6:T6"/>
    <mergeCell ref="U6:U9"/>
    <mergeCell ref="V6:AA6"/>
    <mergeCell ref="B7:B8"/>
    <mergeCell ref="C7:E8"/>
    <mergeCell ref="F7:J7"/>
    <mergeCell ref="F8:G8"/>
    <mergeCell ref="H8:J8"/>
    <mergeCell ref="Q8:R8"/>
    <mergeCell ref="S8:T8"/>
    <mergeCell ref="Z8:AA8"/>
    <mergeCell ref="C9:E9"/>
    <mergeCell ref="F9:G9"/>
    <mergeCell ref="H9:I9"/>
    <mergeCell ref="L9:M9"/>
    <mergeCell ref="N9:P9"/>
    <mergeCell ref="L7:M8"/>
    <mergeCell ref="N7:P8"/>
    <mergeCell ref="Q7:T7"/>
    <mergeCell ref="V7:V8"/>
    <mergeCell ref="W7:X8"/>
    <mergeCell ref="Y7:AA7"/>
    <mergeCell ref="Q9:R9"/>
    <mergeCell ref="W9:X9"/>
    <mergeCell ref="C13:E13"/>
    <mergeCell ref="F13:G13"/>
    <mergeCell ref="H13:I13"/>
    <mergeCell ref="L13:M13"/>
    <mergeCell ref="N13:P13"/>
    <mergeCell ref="Q13:R13"/>
    <mergeCell ref="W13:X13"/>
    <mergeCell ref="F10:G10"/>
    <mergeCell ref="F11:G11"/>
    <mergeCell ref="F12:G12"/>
    <mergeCell ref="H10:I10"/>
    <mergeCell ref="H11:I11"/>
    <mergeCell ref="H12:I12"/>
    <mergeCell ref="Q10:R10"/>
    <mergeCell ref="Q11:R11"/>
    <mergeCell ref="Q12:R12"/>
    <mergeCell ref="W10:X10"/>
    <mergeCell ref="W11:X11"/>
    <mergeCell ref="W12:X12"/>
    <mergeCell ref="L10:M10"/>
    <mergeCell ref="L11:M11"/>
    <mergeCell ref="A26:A29"/>
    <mergeCell ref="B26:J26"/>
    <mergeCell ref="K26:K29"/>
    <mergeCell ref="M29:N29"/>
    <mergeCell ref="A16:A19"/>
    <mergeCell ref="B16:J16"/>
    <mergeCell ref="K16:K19"/>
    <mergeCell ref="L16:T16"/>
    <mergeCell ref="Y17:AA17"/>
    <mergeCell ref="C18:E18"/>
    <mergeCell ref="F18:G18"/>
    <mergeCell ref="H18:J18"/>
    <mergeCell ref="P18:Q18"/>
    <mergeCell ref="Z18:AA18"/>
    <mergeCell ref="C19:D19"/>
    <mergeCell ref="F19:G19"/>
    <mergeCell ref="H19:I19"/>
    <mergeCell ref="S18:T18"/>
    <mergeCell ref="W18:X18"/>
    <mergeCell ref="M34:N34"/>
    <mergeCell ref="P36:T36"/>
    <mergeCell ref="Y36:AA36"/>
    <mergeCell ref="C10:E10"/>
    <mergeCell ref="C11:E11"/>
    <mergeCell ref="C12:E12"/>
    <mergeCell ref="V27:X27"/>
    <mergeCell ref="Y27:AA27"/>
    <mergeCell ref="C28:D28"/>
    <mergeCell ref="F28:G28"/>
    <mergeCell ref="I28:J28"/>
    <mergeCell ref="P28:Q28"/>
    <mergeCell ref="S28:T28"/>
    <mergeCell ref="W28:X28"/>
    <mergeCell ref="Z28:AA28"/>
    <mergeCell ref="L26:T26"/>
    <mergeCell ref="U26:U29"/>
    <mergeCell ref="V26:AA26"/>
    <mergeCell ref="B27:D27"/>
    <mergeCell ref="E27:G27"/>
    <mergeCell ref="H27:J27"/>
    <mergeCell ref="L27:L28"/>
    <mergeCell ref="M27:N28"/>
    <mergeCell ref="M33:N33"/>
    <mergeCell ref="M35:N35"/>
    <mergeCell ref="L12:M12"/>
    <mergeCell ref="N10:P10"/>
    <mergeCell ref="N11:P11"/>
    <mergeCell ref="N12:P12"/>
    <mergeCell ref="M32:N32"/>
    <mergeCell ref="C22:D22"/>
    <mergeCell ref="F20:G20"/>
    <mergeCell ref="F21:G21"/>
    <mergeCell ref="F22:G22"/>
    <mergeCell ref="H20:I20"/>
    <mergeCell ref="H21:I21"/>
    <mergeCell ref="H22:I22"/>
    <mergeCell ref="O27:Q27"/>
    <mergeCell ref="C14:E14"/>
    <mergeCell ref="F14:G14"/>
    <mergeCell ref="H14:I14"/>
    <mergeCell ref="L14:M14"/>
    <mergeCell ref="N14:P14"/>
    <mergeCell ref="Q14:R14"/>
    <mergeCell ref="R27:T27"/>
    <mergeCell ref="C25:D25"/>
    <mergeCell ref="F25:G25"/>
    <mergeCell ref="H25:I25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"/>
  <sheetViews>
    <sheetView view="pageBreakPreview" zoomScaleNormal="100" zoomScaleSheetLayoutView="100" workbookViewId="0">
      <selection activeCell="E14" sqref="E14"/>
    </sheetView>
  </sheetViews>
  <sheetFormatPr defaultColWidth="9" defaultRowHeight="15.75"/>
  <cols>
    <col min="1" max="1" width="10.625" style="147" customWidth="1"/>
    <col min="2" max="2" width="12.25" style="188" customWidth="1"/>
    <col min="3" max="3" width="12.25" customWidth="1"/>
    <col min="4" max="7" width="12.25" style="1" customWidth="1"/>
    <col min="8" max="16384" width="9" style="147"/>
  </cols>
  <sheetData>
    <row r="1" spans="1:7" ht="5.0999999999999996" customHeight="1"/>
    <row r="2" spans="1:7" ht="50.1" customHeight="1">
      <c r="A2" s="149"/>
      <c r="B2" s="149"/>
      <c r="C2" s="149"/>
      <c r="D2" s="149"/>
      <c r="E2" s="149"/>
      <c r="F2" s="149"/>
      <c r="G2" s="149"/>
    </row>
    <row r="3" spans="1:7" s="189" customFormat="1" ht="21" customHeight="1">
      <c r="A3" s="662" t="s">
        <v>206</v>
      </c>
      <c r="B3" s="662"/>
      <c r="C3" s="662"/>
      <c r="D3" s="662"/>
      <c r="E3" s="662"/>
      <c r="F3" s="662"/>
      <c r="G3" s="662"/>
    </row>
    <row r="4" spans="1:7" s="189" customFormat="1" ht="20.100000000000001" customHeight="1">
      <c r="A4" s="628" t="s">
        <v>207</v>
      </c>
      <c r="B4" s="628"/>
      <c r="C4" s="628"/>
      <c r="D4" s="628"/>
      <c r="E4" s="628"/>
      <c r="F4" s="628"/>
      <c r="G4" s="628"/>
    </row>
    <row r="5" spans="1:7" s="127" customFormat="1" ht="20.100000000000001" customHeight="1">
      <c r="A5" s="95" t="s">
        <v>109</v>
      </c>
      <c r="B5" s="574"/>
      <c r="C5" s="574"/>
      <c r="D5" s="574"/>
      <c r="E5" s="574"/>
      <c r="F5" s="574"/>
      <c r="G5" s="58" t="s">
        <v>92</v>
      </c>
    </row>
    <row r="6" spans="1:7" s="190" customFormat="1" ht="18" customHeight="1">
      <c r="A6" s="728" t="s">
        <v>208</v>
      </c>
      <c r="B6" s="616" t="s">
        <v>209</v>
      </c>
      <c r="C6" s="617"/>
      <c r="D6" s="618"/>
      <c r="E6" s="667" t="s">
        <v>210</v>
      </c>
      <c r="F6" s="614"/>
      <c r="G6" s="615"/>
    </row>
    <row r="7" spans="1:7" s="151" customFormat="1" ht="18" customHeight="1">
      <c r="A7" s="729"/>
      <c r="B7" s="140" t="s">
        <v>211</v>
      </c>
      <c r="C7" s="191"/>
      <c r="D7" s="164"/>
      <c r="E7" s="191" t="s">
        <v>212</v>
      </c>
      <c r="F7" s="191"/>
      <c r="G7" s="192"/>
    </row>
    <row r="8" spans="1:7" s="190" customFormat="1" ht="18" customHeight="1">
      <c r="A8" s="729"/>
      <c r="B8" s="412" t="s">
        <v>213</v>
      </c>
      <c r="C8" s="49" t="s">
        <v>214</v>
      </c>
      <c r="D8" s="170"/>
      <c r="E8" s="412" t="s">
        <v>215</v>
      </c>
      <c r="F8" s="193" t="s">
        <v>216</v>
      </c>
      <c r="G8" s="170"/>
    </row>
    <row r="9" spans="1:7" s="151" customFormat="1" ht="18" customHeight="1">
      <c r="A9" s="681"/>
      <c r="B9" s="411" t="s">
        <v>99</v>
      </c>
      <c r="C9" s="163" t="s">
        <v>100</v>
      </c>
      <c r="D9" s="171" t="s">
        <v>115</v>
      </c>
      <c r="E9" s="411" t="s">
        <v>99</v>
      </c>
      <c r="F9" s="164" t="s">
        <v>100</v>
      </c>
      <c r="G9" s="192" t="s">
        <v>115</v>
      </c>
    </row>
    <row r="10" spans="1:7" s="194" customFormat="1" ht="42" customHeight="1">
      <c r="A10" s="453">
        <v>2019</v>
      </c>
      <c r="B10" s="379">
        <v>33</v>
      </c>
      <c r="C10" s="379">
        <v>14</v>
      </c>
      <c r="D10" s="379">
        <v>42.43</v>
      </c>
      <c r="E10" s="379">
        <v>3</v>
      </c>
      <c r="F10" s="379">
        <v>1.8</v>
      </c>
      <c r="G10" s="335">
        <v>60</v>
      </c>
    </row>
    <row r="11" spans="1:7" s="195" customFormat="1" ht="42" customHeight="1">
      <c r="A11" s="453">
        <v>2020</v>
      </c>
      <c r="B11" s="196">
        <v>30</v>
      </c>
      <c r="C11" s="196">
        <v>12</v>
      </c>
      <c r="D11" s="196">
        <v>40</v>
      </c>
      <c r="E11" s="196">
        <v>2</v>
      </c>
      <c r="F11" s="196">
        <v>2</v>
      </c>
      <c r="G11" s="335">
        <v>100</v>
      </c>
    </row>
    <row r="12" spans="1:7" s="194" customFormat="1" ht="42" customHeight="1">
      <c r="A12" s="453">
        <v>2021</v>
      </c>
      <c r="B12" s="196">
        <v>20</v>
      </c>
      <c r="C12" s="196">
        <v>9</v>
      </c>
      <c r="D12" s="196">
        <v>45</v>
      </c>
      <c r="E12" s="196">
        <v>2</v>
      </c>
      <c r="F12" s="196">
        <v>1.6</v>
      </c>
      <c r="G12" s="429">
        <v>80</v>
      </c>
    </row>
    <row r="13" spans="1:7" s="194" customFormat="1" ht="42" customHeight="1">
      <c r="A13" s="453">
        <v>2022</v>
      </c>
      <c r="B13" s="196">
        <v>21.66</v>
      </c>
      <c r="C13" s="196">
        <v>8.68</v>
      </c>
      <c r="D13" s="196">
        <v>40</v>
      </c>
      <c r="E13" s="196">
        <v>1.57</v>
      </c>
      <c r="F13" s="196">
        <v>1.28</v>
      </c>
      <c r="G13" s="429">
        <v>80</v>
      </c>
    </row>
    <row r="14" spans="1:7" s="194" customFormat="1" ht="42" customHeight="1">
      <c r="A14" s="453">
        <v>2023</v>
      </c>
      <c r="B14" s="196">
        <v>18.8</v>
      </c>
      <c r="C14" s="196">
        <v>5.4</v>
      </c>
      <c r="D14" s="196">
        <v>29</v>
      </c>
      <c r="E14" s="196">
        <v>1.9</v>
      </c>
      <c r="F14" s="196">
        <v>1.7</v>
      </c>
      <c r="G14" s="429">
        <v>90</v>
      </c>
    </row>
    <row r="15" spans="1:7" s="195" customFormat="1" ht="42" customHeight="1">
      <c r="A15" s="368">
        <v>2024</v>
      </c>
      <c r="B15" s="405">
        <v>16.899999999999999</v>
      </c>
      <c r="C15" s="380">
        <v>7</v>
      </c>
      <c r="D15" s="380">
        <v>42</v>
      </c>
      <c r="E15" s="380">
        <v>2</v>
      </c>
      <c r="F15" s="380">
        <v>1.9</v>
      </c>
      <c r="G15" s="404">
        <v>95.4</v>
      </c>
    </row>
    <row r="16" spans="1:7" s="155" customFormat="1" ht="18" customHeight="1">
      <c r="A16" s="728" t="s">
        <v>208</v>
      </c>
      <c r="B16" s="667" t="s">
        <v>217</v>
      </c>
      <c r="C16" s="587"/>
      <c r="D16" s="582"/>
      <c r="E16" s="667" t="s">
        <v>218</v>
      </c>
      <c r="F16" s="614"/>
      <c r="G16" s="615"/>
    </row>
    <row r="17" spans="1:7" s="142" customFormat="1" ht="18" customHeight="1">
      <c r="A17" s="729"/>
      <c r="B17" s="620" t="s">
        <v>219</v>
      </c>
      <c r="C17" s="588"/>
      <c r="D17" s="584"/>
      <c r="E17" s="163" t="s">
        <v>220</v>
      </c>
      <c r="F17" s="163"/>
      <c r="G17" s="164"/>
    </row>
    <row r="18" spans="1:7" s="155" customFormat="1" ht="18" customHeight="1">
      <c r="A18" s="729"/>
      <c r="B18" s="412" t="s">
        <v>215</v>
      </c>
      <c r="C18" s="193" t="s">
        <v>221</v>
      </c>
      <c r="D18" s="170"/>
      <c r="E18" s="412" t="s">
        <v>215</v>
      </c>
      <c r="F18" s="193" t="s">
        <v>221</v>
      </c>
      <c r="G18" s="170"/>
    </row>
    <row r="19" spans="1:7" s="142" customFormat="1" ht="18" customHeight="1">
      <c r="A19" s="681"/>
      <c r="B19" s="411" t="s">
        <v>99</v>
      </c>
      <c r="C19" s="164" t="s">
        <v>100</v>
      </c>
      <c r="D19" s="171" t="s">
        <v>115</v>
      </c>
      <c r="E19" s="411" t="s">
        <v>99</v>
      </c>
      <c r="F19" s="164" t="s">
        <v>100</v>
      </c>
      <c r="G19" s="171" t="s">
        <v>115</v>
      </c>
    </row>
    <row r="20" spans="1:7" s="144" customFormat="1" ht="42" customHeight="1">
      <c r="A20" s="453">
        <v>2019</v>
      </c>
      <c r="B20" s="379">
        <v>0.5</v>
      </c>
      <c r="C20" s="379">
        <v>1</v>
      </c>
      <c r="D20" s="379">
        <v>200</v>
      </c>
      <c r="E20" s="379" t="s">
        <v>689</v>
      </c>
      <c r="F20" s="379" t="s">
        <v>689</v>
      </c>
      <c r="G20" s="335" t="s">
        <v>689</v>
      </c>
    </row>
    <row r="21" spans="1:7" s="144" customFormat="1" ht="42" customHeight="1">
      <c r="A21" s="453">
        <v>2020</v>
      </c>
      <c r="B21" s="196">
        <v>0.3</v>
      </c>
      <c r="C21" s="196">
        <v>1</v>
      </c>
      <c r="D21" s="379">
        <v>333.34</v>
      </c>
      <c r="E21" s="196" t="s">
        <v>689</v>
      </c>
      <c r="F21" s="196" t="s">
        <v>689</v>
      </c>
      <c r="G21" s="429" t="s">
        <v>689</v>
      </c>
    </row>
    <row r="22" spans="1:7" s="144" customFormat="1" ht="42" customHeight="1">
      <c r="A22" s="453">
        <v>2021</v>
      </c>
      <c r="B22" s="196">
        <v>0.3</v>
      </c>
      <c r="C22" s="196">
        <v>1</v>
      </c>
      <c r="D22" s="196">
        <v>333.3</v>
      </c>
      <c r="E22" s="196">
        <v>2</v>
      </c>
      <c r="F22" s="196">
        <v>1.6</v>
      </c>
      <c r="G22" s="429">
        <v>80</v>
      </c>
    </row>
    <row r="23" spans="1:7" s="144" customFormat="1" ht="42" customHeight="1">
      <c r="A23" s="453">
        <v>2022</v>
      </c>
      <c r="B23" s="196">
        <v>0.22</v>
      </c>
      <c r="C23" s="196">
        <v>0.6</v>
      </c>
      <c r="D23" s="196">
        <v>300</v>
      </c>
      <c r="E23" s="196">
        <v>2.0099999999999998</v>
      </c>
      <c r="F23" s="196">
        <v>1.6</v>
      </c>
      <c r="G23" s="429">
        <v>80</v>
      </c>
    </row>
    <row r="24" spans="1:7" s="144" customFormat="1" ht="42" customHeight="1">
      <c r="A24" s="453">
        <v>2023</v>
      </c>
      <c r="B24" s="196">
        <v>0.2</v>
      </c>
      <c r="C24" s="196">
        <v>0.6</v>
      </c>
      <c r="D24" s="196">
        <v>295</v>
      </c>
      <c r="E24" s="196">
        <v>1.7</v>
      </c>
      <c r="F24" s="196">
        <v>1.3</v>
      </c>
      <c r="G24" s="429">
        <v>80</v>
      </c>
    </row>
    <row r="25" spans="1:7" s="144" customFormat="1" ht="42" customHeight="1">
      <c r="A25" s="368">
        <v>2024</v>
      </c>
      <c r="B25" s="405" t="s">
        <v>690</v>
      </c>
      <c r="C25" s="405" t="s">
        <v>690</v>
      </c>
      <c r="D25" s="405" t="s">
        <v>690</v>
      </c>
      <c r="E25" s="405" t="s">
        <v>690</v>
      </c>
      <c r="F25" s="405" t="s">
        <v>690</v>
      </c>
      <c r="G25" s="483" t="s">
        <v>690</v>
      </c>
    </row>
    <row r="26" spans="1:7" ht="15.95" customHeight="1">
      <c r="A26" s="33" t="s">
        <v>205</v>
      </c>
      <c r="B26" s="197"/>
      <c r="C26" s="2"/>
      <c r="D26" s="177"/>
      <c r="E26" s="730"/>
      <c r="F26" s="730"/>
      <c r="G26" s="730"/>
    </row>
    <row r="27" spans="1:7" ht="15.75" customHeight="1">
      <c r="A27" s="198"/>
      <c r="B27" s="199"/>
      <c r="C27" s="200"/>
      <c r="D27" s="201"/>
      <c r="E27" s="727"/>
      <c r="F27" s="727"/>
      <c r="G27" s="727"/>
    </row>
  </sheetData>
  <mergeCells count="12">
    <mergeCell ref="E27:G27"/>
    <mergeCell ref="A3:G3"/>
    <mergeCell ref="A4:G4"/>
    <mergeCell ref="B5:F5"/>
    <mergeCell ref="A6:A9"/>
    <mergeCell ref="B6:D6"/>
    <mergeCell ref="E6:G6"/>
    <mergeCell ref="A16:A19"/>
    <mergeCell ref="B16:D16"/>
    <mergeCell ref="E16:G16"/>
    <mergeCell ref="B17:D17"/>
    <mergeCell ref="E26:G26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7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7.375" customWidth="1"/>
    <col min="2" max="2" width="5.5" customWidth="1"/>
    <col min="3" max="3" width="7.625" customWidth="1"/>
    <col min="4" max="4" width="7.5" customWidth="1"/>
    <col min="5" max="5" width="5.5" customWidth="1"/>
    <col min="6" max="6" width="6.75" customWidth="1"/>
    <col min="7" max="7" width="5.875" customWidth="1"/>
    <col min="8" max="8" width="6.125" customWidth="1"/>
    <col min="9" max="9" width="7.5" customWidth="1"/>
    <col min="10" max="10" width="6.375" customWidth="1"/>
    <col min="11" max="11" width="5.25" customWidth="1"/>
    <col min="12" max="12" width="6.5" customWidth="1"/>
    <col min="13" max="13" width="6.625" customWidth="1"/>
  </cols>
  <sheetData>
    <row r="1" spans="1:13" ht="5.0999999999999996" customHeight="1"/>
    <row r="2" spans="1:13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88" customFormat="1" ht="21" customHeight="1">
      <c r="A3" s="570" t="s">
        <v>222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</row>
    <row r="4" spans="1:13" s="88" customFormat="1" ht="20.100000000000001" customHeight="1">
      <c r="A4" s="572" t="s">
        <v>223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</row>
    <row r="5" spans="1:13" ht="20.100000000000001" customHeight="1">
      <c r="A5" s="95" t="s">
        <v>91</v>
      </c>
      <c r="B5" s="202"/>
      <c r="C5" s="202"/>
      <c r="D5" s="718"/>
      <c r="E5" s="718"/>
      <c r="F5" s="718"/>
      <c r="G5" s="718"/>
      <c r="H5" s="718"/>
      <c r="I5" s="718"/>
      <c r="J5" s="718"/>
      <c r="K5" s="203"/>
      <c r="L5" s="203"/>
      <c r="M5" s="58" t="s">
        <v>92</v>
      </c>
    </row>
    <row r="6" spans="1:13" s="82" customFormat="1" ht="18" customHeight="1">
      <c r="A6" s="576" t="s">
        <v>25</v>
      </c>
      <c r="B6" s="586" t="s">
        <v>26</v>
      </c>
      <c r="C6" s="587"/>
      <c r="D6" s="582"/>
      <c r="E6" s="586" t="s">
        <v>224</v>
      </c>
      <c r="F6" s="587"/>
      <c r="G6" s="582"/>
      <c r="H6" s="581" t="s">
        <v>225</v>
      </c>
      <c r="I6" s="587"/>
      <c r="J6" s="582"/>
      <c r="K6" s="586" t="s">
        <v>226</v>
      </c>
      <c r="L6" s="587"/>
      <c r="M6" s="582"/>
    </row>
    <row r="7" spans="1:13" ht="18" customHeight="1">
      <c r="A7" s="568"/>
      <c r="B7" s="583" t="s">
        <v>14</v>
      </c>
      <c r="C7" s="588"/>
      <c r="D7" s="584"/>
      <c r="E7" s="583" t="s">
        <v>227</v>
      </c>
      <c r="F7" s="588"/>
      <c r="G7" s="584"/>
      <c r="H7" s="583" t="s">
        <v>228</v>
      </c>
      <c r="I7" s="588"/>
      <c r="J7" s="584"/>
      <c r="K7" s="583" t="s">
        <v>229</v>
      </c>
      <c r="L7" s="588"/>
      <c r="M7" s="584"/>
    </row>
    <row r="8" spans="1:13" s="82" customFormat="1" ht="18" customHeight="1">
      <c r="A8" s="568"/>
      <c r="B8" s="736" t="s">
        <v>175</v>
      </c>
      <c r="C8" s="582"/>
      <c r="D8" s="10" t="s">
        <v>134</v>
      </c>
      <c r="E8" s="9" t="s">
        <v>175</v>
      </c>
      <c r="F8" s="581" t="s">
        <v>134</v>
      </c>
      <c r="G8" s="582"/>
      <c r="H8" s="9" t="s">
        <v>175</v>
      </c>
      <c r="I8" s="420" t="s">
        <v>134</v>
      </c>
      <c r="J8" s="204"/>
      <c r="K8" s="9" t="s">
        <v>175</v>
      </c>
      <c r="L8" s="581" t="s">
        <v>134</v>
      </c>
      <c r="M8" s="582"/>
    </row>
    <row r="9" spans="1:13" ht="18" customHeight="1">
      <c r="A9" s="569"/>
      <c r="B9" s="733" t="s">
        <v>99</v>
      </c>
      <c r="C9" s="734"/>
      <c r="D9" s="205" t="s">
        <v>100</v>
      </c>
      <c r="E9" s="205" t="s">
        <v>99</v>
      </c>
      <c r="F9" s="205" t="s">
        <v>100</v>
      </c>
      <c r="G9" s="206" t="s">
        <v>115</v>
      </c>
      <c r="H9" s="205" t="s">
        <v>99</v>
      </c>
      <c r="I9" s="205" t="s">
        <v>100</v>
      </c>
      <c r="J9" s="205" t="s">
        <v>115</v>
      </c>
      <c r="K9" s="205" t="s">
        <v>99</v>
      </c>
      <c r="L9" s="205" t="s">
        <v>100</v>
      </c>
      <c r="M9" s="206" t="s">
        <v>115</v>
      </c>
    </row>
    <row r="10" spans="1:13" s="102" customFormat="1" ht="42" customHeight="1">
      <c r="A10" s="207">
        <v>2019</v>
      </c>
      <c r="B10" s="677">
        <v>53</v>
      </c>
      <c r="C10" s="677"/>
      <c r="D10" s="379">
        <v>572</v>
      </c>
      <c r="E10" s="381" t="s">
        <v>691</v>
      </c>
      <c r="F10" s="381" t="s">
        <v>691</v>
      </c>
      <c r="G10" s="381" t="s">
        <v>691</v>
      </c>
      <c r="H10" s="381" t="s">
        <v>691</v>
      </c>
      <c r="I10" s="381" t="s">
        <v>691</v>
      </c>
      <c r="J10" s="381" t="s">
        <v>691</v>
      </c>
      <c r="K10" s="381" t="s">
        <v>691</v>
      </c>
      <c r="L10" s="381" t="s">
        <v>691</v>
      </c>
      <c r="M10" s="454" t="s">
        <v>691</v>
      </c>
    </row>
    <row r="11" spans="1:13" s="32" customFormat="1" ht="42" customHeight="1">
      <c r="A11" s="207">
        <v>2020</v>
      </c>
      <c r="B11" s="677">
        <v>62.97</v>
      </c>
      <c r="C11" s="677"/>
      <c r="D11" s="379">
        <v>686</v>
      </c>
      <c r="E11" s="381" t="s">
        <v>691</v>
      </c>
      <c r="F11" s="381" t="s">
        <v>691</v>
      </c>
      <c r="G11" s="381" t="s">
        <v>691</v>
      </c>
      <c r="H11" s="381" t="s">
        <v>691</v>
      </c>
      <c r="I11" s="381" t="s">
        <v>691</v>
      </c>
      <c r="J11" s="381" t="s">
        <v>691</v>
      </c>
      <c r="K11" s="381" t="s">
        <v>691</v>
      </c>
      <c r="L11" s="381" t="s">
        <v>691</v>
      </c>
      <c r="M11" s="454" t="s">
        <v>691</v>
      </c>
    </row>
    <row r="12" spans="1:13" s="32" customFormat="1" ht="42" customHeight="1">
      <c r="A12" s="207">
        <v>2021</v>
      </c>
      <c r="B12" s="677">
        <v>62</v>
      </c>
      <c r="C12" s="677"/>
      <c r="D12" s="379">
        <v>665.4</v>
      </c>
      <c r="E12" s="381" t="s">
        <v>691</v>
      </c>
      <c r="F12" s="381" t="s">
        <v>691</v>
      </c>
      <c r="G12" s="381" t="s">
        <v>691</v>
      </c>
      <c r="H12" s="381" t="s">
        <v>691</v>
      </c>
      <c r="I12" s="381" t="s">
        <v>691</v>
      </c>
      <c r="J12" s="381" t="s">
        <v>691</v>
      </c>
      <c r="K12" s="379">
        <v>2</v>
      </c>
      <c r="L12" s="379">
        <v>10.199999999999999</v>
      </c>
      <c r="M12" s="335">
        <v>510</v>
      </c>
    </row>
    <row r="13" spans="1:13" s="102" customFormat="1" ht="42" customHeight="1">
      <c r="A13" s="207">
        <v>2022</v>
      </c>
      <c r="B13" s="677">
        <v>66.7</v>
      </c>
      <c r="C13" s="677"/>
      <c r="D13" s="379">
        <v>716.3</v>
      </c>
      <c r="E13" s="381" t="s">
        <v>691</v>
      </c>
      <c r="F13" s="381" t="s">
        <v>691</v>
      </c>
      <c r="G13" s="381" t="s">
        <v>691</v>
      </c>
      <c r="H13" s="381" t="s">
        <v>691</v>
      </c>
      <c r="I13" s="381" t="s">
        <v>691</v>
      </c>
      <c r="J13" s="381" t="s">
        <v>691</v>
      </c>
      <c r="K13" s="379">
        <v>1.87</v>
      </c>
      <c r="L13" s="379">
        <v>9.5</v>
      </c>
      <c r="M13" s="335">
        <v>500</v>
      </c>
    </row>
    <row r="14" spans="1:13" s="32" customFormat="1" ht="42" customHeight="1">
      <c r="A14" s="207">
        <v>2023</v>
      </c>
      <c r="B14" s="735">
        <v>64.3</v>
      </c>
      <c r="C14" s="677"/>
      <c r="D14" s="379">
        <v>641.79999999999995</v>
      </c>
      <c r="E14" s="381" t="s">
        <v>691</v>
      </c>
      <c r="F14" s="381" t="s">
        <v>691</v>
      </c>
      <c r="G14" s="381" t="s">
        <v>691</v>
      </c>
      <c r="H14" s="381" t="s">
        <v>691</v>
      </c>
      <c r="I14" s="381" t="s">
        <v>691</v>
      </c>
      <c r="J14" s="381" t="s">
        <v>691</v>
      </c>
      <c r="K14" s="379">
        <v>1.6</v>
      </c>
      <c r="L14" s="379">
        <v>8</v>
      </c>
      <c r="M14" s="335">
        <v>505</v>
      </c>
    </row>
    <row r="15" spans="1:13" s="102" customFormat="1" ht="42" customHeight="1">
      <c r="A15" s="308">
        <v>2024</v>
      </c>
      <c r="B15" s="731">
        <v>61.6</v>
      </c>
      <c r="C15" s="732"/>
      <c r="D15" s="488">
        <v>624.20000000000005</v>
      </c>
      <c r="E15" s="380" t="s">
        <v>691</v>
      </c>
      <c r="F15" s="380" t="s">
        <v>688</v>
      </c>
      <c r="G15" s="380" t="s">
        <v>688</v>
      </c>
      <c r="H15" s="380" t="s">
        <v>691</v>
      </c>
      <c r="I15" s="380" t="s">
        <v>688</v>
      </c>
      <c r="J15" s="380" t="s">
        <v>688</v>
      </c>
      <c r="K15" s="338">
        <v>2.4</v>
      </c>
      <c r="L15" s="338">
        <v>11.2</v>
      </c>
      <c r="M15" s="341">
        <v>469.6</v>
      </c>
    </row>
    <row r="16" spans="1:13" s="82" customFormat="1" ht="18" customHeight="1">
      <c r="A16" s="576" t="s">
        <v>25</v>
      </c>
      <c r="B16" s="586" t="s">
        <v>230</v>
      </c>
      <c r="C16" s="587"/>
      <c r="D16" s="582"/>
      <c r="E16" s="586" t="s">
        <v>231</v>
      </c>
      <c r="F16" s="587"/>
      <c r="G16" s="582"/>
      <c r="H16" s="581" t="s">
        <v>232</v>
      </c>
      <c r="I16" s="587"/>
      <c r="J16" s="582"/>
      <c r="K16" s="586" t="s">
        <v>149</v>
      </c>
      <c r="L16" s="587"/>
      <c r="M16" s="582"/>
    </row>
    <row r="17" spans="1:13" ht="18" customHeight="1">
      <c r="A17" s="568"/>
      <c r="B17" s="583" t="s">
        <v>233</v>
      </c>
      <c r="C17" s="588"/>
      <c r="D17" s="584"/>
      <c r="E17" s="583" t="s">
        <v>234</v>
      </c>
      <c r="F17" s="588"/>
      <c r="G17" s="584"/>
      <c r="H17" s="583" t="s">
        <v>235</v>
      </c>
      <c r="I17" s="588"/>
      <c r="J17" s="584"/>
      <c r="K17" s="583" t="s">
        <v>236</v>
      </c>
      <c r="L17" s="588"/>
      <c r="M17" s="584"/>
    </row>
    <row r="18" spans="1:13" s="82" customFormat="1" ht="18" customHeight="1">
      <c r="A18" s="568"/>
      <c r="B18" s="8" t="s">
        <v>175</v>
      </c>
      <c r="C18" s="581" t="s">
        <v>134</v>
      </c>
      <c r="D18" s="582"/>
      <c r="E18" s="9" t="s">
        <v>175</v>
      </c>
      <c r="F18" s="581" t="s">
        <v>134</v>
      </c>
      <c r="G18" s="582"/>
      <c r="H18" s="9" t="s">
        <v>175</v>
      </c>
      <c r="I18" s="420" t="s">
        <v>134</v>
      </c>
      <c r="J18" s="204"/>
      <c r="K18" s="9" t="s">
        <v>175</v>
      </c>
      <c r="L18" s="581" t="s">
        <v>134</v>
      </c>
      <c r="M18" s="582"/>
    </row>
    <row r="19" spans="1:13" ht="18" customHeight="1">
      <c r="A19" s="569"/>
      <c r="B19" s="421" t="s">
        <v>99</v>
      </c>
      <c r="C19" s="205" t="s">
        <v>100</v>
      </c>
      <c r="D19" s="206" t="s">
        <v>115</v>
      </c>
      <c r="E19" s="205" t="s">
        <v>99</v>
      </c>
      <c r="F19" s="205" t="s">
        <v>100</v>
      </c>
      <c r="G19" s="206" t="s">
        <v>115</v>
      </c>
      <c r="H19" s="205" t="s">
        <v>99</v>
      </c>
      <c r="I19" s="205" t="s">
        <v>100</v>
      </c>
      <c r="J19" s="205" t="s">
        <v>115</v>
      </c>
      <c r="K19" s="205" t="s">
        <v>99</v>
      </c>
      <c r="L19" s="205" t="s">
        <v>100</v>
      </c>
      <c r="M19" s="206" t="s">
        <v>115</v>
      </c>
    </row>
    <row r="20" spans="1:13" s="32" customFormat="1" ht="42" customHeight="1">
      <c r="A20" s="207">
        <v>2019</v>
      </c>
      <c r="B20" s="381" t="s">
        <v>691</v>
      </c>
      <c r="C20" s="381" t="s">
        <v>691</v>
      </c>
      <c r="D20" s="381" t="s">
        <v>691</v>
      </c>
      <c r="E20" s="381" t="s">
        <v>691</v>
      </c>
      <c r="F20" s="381" t="s">
        <v>691</v>
      </c>
      <c r="G20" s="381" t="s">
        <v>691</v>
      </c>
      <c r="H20" s="379">
        <v>10</v>
      </c>
      <c r="I20" s="379">
        <v>104</v>
      </c>
      <c r="J20" s="379">
        <v>1040</v>
      </c>
      <c r="K20" s="379">
        <v>43</v>
      </c>
      <c r="L20" s="379">
        <v>468</v>
      </c>
      <c r="M20" s="335">
        <v>1088.3799999999999</v>
      </c>
    </row>
    <row r="21" spans="1:13" s="32" customFormat="1" ht="42" customHeight="1">
      <c r="A21" s="207">
        <v>2020</v>
      </c>
      <c r="B21" s="187" t="s">
        <v>691</v>
      </c>
      <c r="C21" s="187" t="s">
        <v>691</v>
      </c>
      <c r="D21" s="187" t="s">
        <v>691</v>
      </c>
      <c r="E21" s="187" t="s">
        <v>691</v>
      </c>
      <c r="F21" s="187" t="s">
        <v>691</v>
      </c>
      <c r="G21" s="187" t="s">
        <v>691</v>
      </c>
      <c r="H21" s="196">
        <v>3.46</v>
      </c>
      <c r="I21" s="196">
        <v>32</v>
      </c>
      <c r="J21" s="379">
        <v>924.86</v>
      </c>
      <c r="K21" s="196">
        <v>59.51</v>
      </c>
      <c r="L21" s="196">
        <v>654</v>
      </c>
      <c r="M21" s="429">
        <v>1098.98</v>
      </c>
    </row>
    <row r="22" spans="1:13" s="32" customFormat="1" ht="42" customHeight="1">
      <c r="A22" s="431">
        <v>2021</v>
      </c>
      <c r="B22" s="196" t="s">
        <v>688</v>
      </c>
      <c r="C22" s="196" t="s">
        <v>688</v>
      </c>
      <c r="D22" s="196" t="s">
        <v>688</v>
      </c>
      <c r="E22" s="196" t="s">
        <v>688</v>
      </c>
      <c r="F22" s="196" t="s">
        <v>688</v>
      </c>
      <c r="G22" s="196" t="s">
        <v>688</v>
      </c>
      <c r="H22" s="196">
        <v>6</v>
      </c>
      <c r="I22" s="196">
        <v>61.2</v>
      </c>
      <c r="J22" s="196">
        <v>1020</v>
      </c>
      <c r="K22" s="196">
        <v>54</v>
      </c>
      <c r="L22" s="196">
        <v>594</v>
      </c>
      <c r="M22" s="429">
        <v>1100</v>
      </c>
    </row>
    <row r="23" spans="1:13" s="32" customFormat="1" ht="42" customHeight="1">
      <c r="A23" s="431">
        <v>2022</v>
      </c>
      <c r="B23" s="196" t="s">
        <v>688</v>
      </c>
      <c r="C23" s="196" t="s">
        <v>688</v>
      </c>
      <c r="D23" s="196" t="s">
        <v>688</v>
      </c>
      <c r="E23" s="196" t="s">
        <v>688</v>
      </c>
      <c r="F23" s="196" t="s">
        <v>688</v>
      </c>
      <c r="G23" s="196" t="s">
        <v>688</v>
      </c>
      <c r="H23" s="196">
        <v>9.67</v>
      </c>
      <c r="I23" s="196">
        <v>100.8</v>
      </c>
      <c r="J23" s="196">
        <v>1040</v>
      </c>
      <c r="K23" s="196">
        <v>55.11</v>
      </c>
      <c r="L23" s="196">
        <v>606</v>
      </c>
      <c r="M23" s="429">
        <v>1100</v>
      </c>
    </row>
    <row r="24" spans="1:13" s="32" customFormat="1" ht="42" customHeight="1">
      <c r="A24" s="431">
        <v>2023</v>
      </c>
      <c r="B24" s="196" t="s">
        <v>688</v>
      </c>
      <c r="C24" s="196" t="s">
        <v>688</v>
      </c>
      <c r="D24" s="196" t="s">
        <v>688</v>
      </c>
      <c r="E24" s="196" t="s">
        <v>688</v>
      </c>
      <c r="F24" s="196" t="s">
        <v>688</v>
      </c>
      <c r="G24" s="196" t="s">
        <v>688</v>
      </c>
      <c r="H24" s="196">
        <v>9.6999999999999993</v>
      </c>
      <c r="I24" s="196">
        <v>103.8</v>
      </c>
      <c r="J24" s="196">
        <v>1070</v>
      </c>
      <c r="K24" s="196">
        <v>53</v>
      </c>
      <c r="L24" s="196">
        <v>530</v>
      </c>
      <c r="M24" s="429">
        <v>1000</v>
      </c>
    </row>
    <row r="25" spans="1:13" s="32" customFormat="1" ht="42" customHeight="1">
      <c r="A25" s="208">
        <v>2024</v>
      </c>
      <c r="B25" s="510" t="s">
        <v>688</v>
      </c>
      <c r="C25" s="405" t="s">
        <v>688</v>
      </c>
      <c r="D25" s="405" t="s">
        <v>688</v>
      </c>
      <c r="E25" s="405" t="s">
        <v>688</v>
      </c>
      <c r="F25" s="405" t="s">
        <v>688</v>
      </c>
      <c r="G25" s="405" t="s">
        <v>688</v>
      </c>
      <c r="H25" s="405">
        <v>9.1999999999999993</v>
      </c>
      <c r="I25" s="405">
        <v>123</v>
      </c>
      <c r="J25" s="405">
        <v>1337.5</v>
      </c>
      <c r="K25" s="405">
        <v>50</v>
      </c>
      <c r="L25" s="405">
        <v>490</v>
      </c>
      <c r="M25" s="405">
        <v>980</v>
      </c>
    </row>
    <row r="26" spans="1:13" s="147" customFormat="1" ht="15.95" customHeight="1">
      <c r="A26" s="33" t="s">
        <v>205</v>
      </c>
      <c r="B26" s="197"/>
      <c r="C26" s="197"/>
      <c r="D26" s="2"/>
      <c r="E26" s="177"/>
      <c r="F26" s="177"/>
      <c r="G26" s="177"/>
      <c r="H26" s="177"/>
      <c r="I26" s="177"/>
      <c r="J26" s="701"/>
      <c r="K26" s="701"/>
      <c r="L26" s="701"/>
      <c r="M26" s="701"/>
    </row>
    <row r="27" spans="1:13" ht="17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</sheetData>
  <mergeCells count="35">
    <mergeCell ref="B14:C14"/>
    <mergeCell ref="A3:M3"/>
    <mergeCell ref="A4:M4"/>
    <mergeCell ref="D5:J5"/>
    <mergeCell ref="A6:A9"/>
    <mergeCell ref="B6:D6"/>
    <mergeCell ref="E6:G6"/>
    <mergeCell ref="H6:J6"/>
    <mergeCell ref="K6:M6"/>
    <mergeCell ref="B7:D7"/>
    <mergeCell ref="E7:G7"/>
    <mergeCell ref="B13:C13"/>
    <mergeCell ref="H7:J7"/>
    <mergeCell ref="K7:M7"/>
    <mergeCell ref="B8:C8"/>
    <mergeCell ref="F8:G8"/>
    <mergeCell ref="L8:M8"/>
    <mergeCell ref="B9:C9"/>
    <mergeCell ref="B10:C10"/>
    <mergeCell ref="B11:C11"/>
    <mergeCell ref="B12:C12"/>
    <mergeCell ref="B15:C15"/>
    <mergeCell ref="F18:G18"/>
    <mergeCell ref="L18:M18"/>
    <mergeCell ref="J26:M26"/>
    <mergeCell ref="A16:A19"/>
    <mergeCell ref="B16:D16"/>
    <mergeCell ref="E16:G16"/>
    <mergeCell ref="H16:J16"/>
    <mergeCell ref="K16:M16"/>
    <mergeCell ref="B17:D17"/>
    <mergeCell ref="E17:G17"/>
    <mergeCell ref="H17:J17"/>
    <mergeCell ref="K17:M17"/>
    <mergeCell ref="C18:D1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6"/>
  <sheetViews>
    <sheetView view="pageBreakPreview" zoomScaleSheetLayoutView="100" workbookViewId="0">
      <selection activeCell="E14" sqref="E14"/>
    </sheetView>
  </sheetViews>
  <sheetFormatPr defaultColWidth="9" defaultRowHeight="11.25"/>
  <cols>
    <col min="1" max="3" width="11" style="91" customWidth="1"/>
    <col min="4" max="7" width="8.625" style="91" customWidth="1"/>
    <col min="8" max="8" width="7.375" style="91" customWidth="1"/>
    <col min="9" max="9" width="9.875" style="91" customWidth="1"/>
    <col min="10" max="16384" width="9" style="91"/>
  </cols>
  <sheetData>
    <row r="1" spans="1:12" ht="5.0999999999999996" customHeight="1"/>
    <row r="2" spans="1:12" ht="50.1" customHeight="1">
      <c r="A2" s="209"/>
      <c r="B2" s="209"/>
      <c r="C2" s="209"/>
      <c r="D2" s="209"/>
      <c r="E2" s="209"/>
      <c r="F2" s="209"/>
      <c r="G2" s="209"/>
      <c r="H2" s="209"/>
      <c r="I2" s="209"/>
    </row>
    <row r="3" spans="1:12" s="43" customFormat="1" ht="21" customHeight="1">
      <c r="A3" s="758" t="s">
        <v>237</v>
      </c>
      <c r="B3" s="758"/>
      <c r="C3" s="758"/>
      <c r="D3" s="758"/>
      <c r="E3" s="758"/>
      <c r="F3" s="758"/>
      <c r="G3" s="758"/>
      <c r="H3" s="758"/>
      <c r="I3" s="758"/>
    </row>
    <row r="4" spans="1:12" s="43" customFormat="1" ht="20.100000000000001" customHeight="1">
      <c r="A4" s="759" t="s">
        <v>238</v>
      </c>
      <c r="B4" s="759"/>
      <c r="C4" s="759"/>
      <c r="D4" s="759"/>
      <c r="E4" s="759"/>
      <c r="F4" s="759"/>
      <c r="G4" s="759"/>
      <c r="H4" s="759"/>
      <c r="I4" s="759"/>
    </row>
    <row r="5" spans="1:12" s="211" customFormat="1" ht="20.100000000000001" customHeight="1">
      <c r="A5" s="4" t="s">
        <v>239</v>
      </c>
      <c r="B5" s="210"/>
      <c r="C5" s="760"/>
      <c r="D5" s="760"/>
      <c r="E5" s="760"/>
      <c r="F5" s="760"/>
      <c r="G5" s="760"/>
      <c r="H5" s="760"/>
      <c r="I5" s="58" t="s">
        <v>240</v>
      </c>
    </row>
    <row r="6" spans="1:12" s="212" customFormat="1" ht="18" customHeight="1">
      <c r="A6" s="739" t="s">
        <v>25</v>
      </c>
      <c r="B6" s="761" t="s">
        <v>241</v>
      </c>
      <c r="C6" s="754" t="s">
        <v>242</v>
      </c>
      <c r="D6" s="744" t="s">
        <v>243</v>
      </c>
      <c r="E6" s="742"/>
      <c r="F6" s="742"/>
      <c r="G6" s="743"/>
      <c r="H6" s="744" t="s">
        <v>244</v>
      </c>
      <c r="I6" s="743"/>
    </row>
    <row r="7" spans="1:12" s="212" customFormat="1" ht="18" customHeight="1">
      <c r="A7" s="740"/>
      <c r="B7" s="740"/>
      <c r="C7" s="740"/>
      <c r="D7" s="748" t="s">
        <v>245</v>
      </c>
      <c r="E7" s="755"/>
      <c r="F7" s="755"/>
      <c r="G7" s="749"/>
      <c r="H7" s="747" t="s">
        <v>246</v>
      </c>
      <c r="I7" s="746"/>
    </row>
    <row r="8" spans="1:12" s="212" customFormat="1" ht="18" customHeight="1">
      <c r="A8" s="740"/>
      <c r="B8" s="740" t="s">
        <v>247</v>
      </c>
      <c r="C8" s="740" t="s">
        <v>248</v>
      </c>
      <c r="D8" s="492" t="s">
        <v>249</v>
      </c>
      <c r="E8" s="492" t="s">
        <v>250</v>
      </c>
      <c r="F8" s="492" t="s">
        <v>251</v>
      </c>
      <c r="G8" s="489" t="s">
        <v>252</v>
      </c>
      <c r="H8" s="745" t="s">
        <v>253</v>
      </c>
      <c r="I8" s="746"/>
    </row>
    <row r="9" spans="1:12" s="73" customFormat="1" ht="18" customHeight="1">
      <c r="A9" s="741"/>
      <c r="B9" s="741"/>
      <c r="C9" s="741"/>
      <c r="D9" s="490" t="s">
        <v>247</v>
      </c>
      <c r="E9" s="493" t="s">
        <v>254</v>
      </c>
      <c r="F9" s="493" t="s">
        <v>255</v>
      </c>
      <c r="G9" s="490" t="s">
        <v>256</v>
      </c>
      <c r="H9" s="748"/>
      <c r="I9" s="749"/>
    </row>
    <row r="10" spans="1:12" s="213" customFormat="1" ht="24" customHeight="1">
      <c r="A10" s="456">
        <v>2019</v>
      </c>
      <c r="B10" s="379">
        <f>SUM(C10,D10,H10,B20,D20,G20,I20,B30,F30,H30)</f>
        <v>667</v>
      </c>
      <c r="C10" s="379">
        <v>217</v>
      </c>
      <c r="D10" s="379">
        <v>62</v>
      </c>
      <c r="E10" s="379">
        <v>42</v>
      </c>
      <c r="F10" s="379">
        <v>20</v>
      </c>
      <c r="G10" s="379" t="s">
        <v>691</v>
      </c>
      <c r="H10" s="677">
        <v>1</v>
      </c>
      <c r="I10" s="678"/>
      <c r="L10" s="214"/>
    </row>
    <row r="11" spans="1:12" s="214" customFormat="1" ht="24" customHeight="1">
      <c r="A11" s="456">
        <v>2020</v>
      </c>
      <c r="B11" s="196">
        <f>SUM(C11,D11,H11,B21,D21,G21,I21,B31,F31,H31)</f>
        <v>684</v>
      </c>
      <c r="C11" s="196">
        <v>217</v>
      </c>
      <c r="D11" s="196">
        <v>62</v>
      </c>
      <c r="E11" s="196">
        <v>42</v>
      </c>
      <c r="F11" s="196">
        <v>20</v>
      </c>
      <c r="G11" s="196" t="s">
        <v>691</v>
      </c>
      <c r="H11" s="611">
        <v>1</v>
      </c>
      <c r="I11" s="612"/>
    </row>
    <row r="12" spans="1:12" s="213" customFormat="1" ht="24" customHeight="1">
      <c r="A12" s="455">
        <v>2021</v>
      </c>
      <c r="B12" s="196">
        <f>SUM(C12,D12,H12,B22,D22,G22,I22,B32,F32,H32)</f>
        <v>685</v>
      </c>
      <c r="C12" s="196">
        <v>220</v>
      </c>
      <c r="D12" s="196">
        <v>64</v>
      </c>
      <c r="E12" s="196">
        <v>43</v>
      </c>
      <c r="F12" s="196">
        <v>21</v>
      </c>
      <c r="G12" s="196" t="s">
        <v>691</v>
      </c>
      <c r="H12" s="611">
        <v>1</v>
      </c>
      <c r="I12" s="612"/>
    </row>
    <row r="13" spans="1:12" s="213" customFormat="1" ht="24" customHeight="1">
      <c r="A13" s="455">
        <v>2022</v>
      </c>
      <c r="B13" s="196">
        <v>687</v>
      </c>
      <c r="C13" s="196">
        <v>220</v>
      </c>
      <c r="D13" s="196">
        <v>63</v>
      </c>
      <c r="E13" s="196">
        <v>43</v>
      </c>
      <c r="F13" s="196">
        <v>20</v>
      </c>
      <c r="G13" s="196" t="s">
        <v>691</v>
      </c>
      <c r="H13" s="611">
        <v>1</v>
      </c>
      <c r="I13" s="612"/>
    </row>
    <row r="14" spans="1:12" s="213" customFormat="1" ht="24" customHeight="1">
      <c r="A14" s="455">
        <v>2023</v>
      </c>
      <c r="B14" s="196">
        <f>SUM(C14,D14,H14,B24,D24,G24,I24,B34,F34,H34)</f>
        <v>656</v>
      </c>
      <c r="C14" s="196">
        <v>205</v>
      </c>
      <c r="D14" s="196">
        <v>67</v>
      </c>
      <c r="E14" s="196">
        <v>45</v>
      </c>
      <c r="F14" s="196">
        <v>22</v>
      </c>
      <c r="G14" s="196" t="s">
        <v>691</v>
      </c>
      <c r="H14" s="611">
        <v>3</v>
      </c>
      <c r="I14" s="612"/>
    </row>
    <row r="15" spans="1:12" s="214" customFormat="1" ht="24" customHeight="1">
      <c r="A15" s="369">
        <v>2024</v>
      </c>
      <c r="B15" s="409">
        <v>656</v>
      </c>
      <c r="C15" s="384">
        <v>206</v>
      </c>
      <c r="D15" s="384">
        <v>67</v>
      </c>
      <c r="E15" s="384">
        <v>47</v>
      </c>
      <c r="F15" s="384">
        <v>20</v>
      </c>
      <c r="G15" s="384" t="s">
        <v>691</v>
      </c>
      <c r="H15" s="737">
        <v>4</v>
      </c>
      <c r="I15" s="738"/>
    </row>
    <row r="16" spans="1:12" s="215" customFormat="1" ht="18" customHeight="1">
      <c r="A16" s="739" t="s">
        <v>25</v>
      </c>
      <c r="B16" s="750" t="s">
        <v>257</v>
      </c>
      <c r="C16" s="751"/>
      <c r="D16" s="744" t="s">
        <v>258</v>
      </c>
      <c r="E16" s="742"/>
      <c r="F16" s="743"/>
      <c r="G16" s="744" t="s">
        <v>259</v>
      </c>
      <c r="H16" s="743"/>
      <c r="I16" s="754" t="s">
        <v>260</v>
      </c>
    </row>
    <row r="17" spans="1:9" s="215" customFormat="1" ht="18" customHeight="1">
      <c r="A17" s="740"/>
      <c r="B17" s="752"/>
      <c r="C17" s="753"/>
      <c r="D17" s="748" t="s">
        <v>261</v>
      </c>
      <c r="E17" s="755"/>
      <c r="F17" s="749"/>
      <c r="G17" s="745"/>
      <c r="H17" s="746"/>
      <c r="I17" s="740"/>
    </row>
    <row r="18" spans="1:9" s="215" customFormat="1" ht="18" customHeight="1">
      <c r="A18" s="740"/>
      <c r="B18" s="752" t="s">
        <v>262</v>
      </c>
      <c r="C18" s="753"/>
      <c r="D18" s="495" t="s">
        <v>249</v>
      </c>
      <c r="E18" s="495" t="s">
        <v>263</v>
      </c>
      <c r="F18" s="216" t="s">
        <v>264</v>
      </c>
      <c r="G18" s="745" t="s">
        <v>265</v>
      </c>
      <c r="H18" s="746"/>
      <c r="I18" s="740" t="s">
        <v>266</v>
      </c>
    </row>
    <row r="19" spans="1:9" s="105" customFormat="1" ht="18" customHeight="1">
      <c r="A19" s="741"/>
      <c r="B19" s="756"/>
      <c r="C19" s="757"/>
      <c r="D19" s="217" t="s">
        <v>247</v>
      </c>
      <c r="E19" s="490" t="s">
        <v>267</v>
      </c>
      <c r="F19" s="218" t="s">
        <v>268</v>
      </c>
      <c r="G19" s="748"/>
      <c r="H19" s="749"/>
      <c r="I19" s="741"/>
    </row>
    <row r="20" spans="1:9" ht="24" customHeight="1">
      <c r="A20" s="456">
        <v>2019</v>
      </c>
      <c r="B20" s="677">
        <v>81</v>
      </c>
      <c r="C20" s="677"/>
      <c r="D20" s="379">
        <v>43</v>
      </c>
      <c r="E20" s="379">
        <v>33</v>
      </c>
      <c r="F20" s="379">
        <v>10</v>
      </c>
      <c r="G20" s="677">
        <v>220</v>
      </c>
      <c r="H20" s="677"/>
      <c r="I20" s="335">
        <v>1</v>
      </c>
    </row>
    <row r="21" spans="1:9" ht="24" customHeight="1">
      <c r="A21" s="456">
        <v>2020</v>
      </c>
      <c r="B21" s="611">
        <v>81</v>
      </c>
      <c r="C21" s="611"/>
      <c r="D21" s="196">
        <v>43</v>
      </c>
      <c r="E21" s="196">
        <v>33</v>
      </c>
      <c r="F21" s="196">
        <v>10</v>
      </c>
      <c r="G21" s="611">
        <v>235</v>
      </c>
      <c r="H21" s="611"/>
      <c r="I21" s="429">
        <v>1</v>
      </c>
    </row>
    <row r="22" spans="1:9" ht="24" customHeight="1">
      <c r="A22" s="455">
        <v>2021</v>
      </c>
      <c r="B22" s="611">
        <v>81</v>
      </c>
      <c r="C22" s="611"/>
      <c r="D22" s="196">
        <v>43</v>
      </c>
      <c r="E22" s="196">
        <v>33</v>
      </c>
      <c r="F22" s="196">
        <v>10</v>
      </c>
      <c r="G22" s="611">
        <v>232</v>
      </c>
      <c r="H22" s="611"/>
      <c r="I22" s="429">
        <v>1</v>
      </c>
    </row>
    <row r="23" spans="1:9" ht="24" customHeight="1">
      <c r="A23" s="455">
        <v>2022</v>
      </c>
      <c r="B23" s="611">
        <v>81</v>
      </c>
      <c r="C23" s="611"/>
      <c r="D23" s="196">
        <v>43</v>
      </c>
      <c r="E23" s="196">
        <v>33</v>
      </c>
      <c r="F23" s="196">
        <v>10</v>
      </c>
      <c r="G23" s="611">
        <v>234</v>
      </c>
      <c r="H23" s="611"/>
      <c r="I23" s="429">
        <v>1</v>
      </c>
    </row>
    <row r="24" spans="1:9" ht="24" customHeight="1">
      <c r="A24" s="455">
        <v>2023</v>
      </c>
      <c r="B24" s="611">
        <v>80</v>
      </c>
      <c r="C24" s="611"/>
      <c r="D24" s="196">
        <v>39</v>
      </c>
      <c r="E24" s="196">
        <v>30</v>
      </c>
      <c r="F24" s="196">
        <v>9</v>
      </c>
      <c r="G24" s="611">
        <v>221</v>
      </c>
      <c r="H24" s="611"/>
      <c r="I24" s="429">
        <v>1</v>
      </c>
    </row>
    <row r="25" spans="1:9" ht="24" customHeight="1">
      <c r="A25" s="369">
        <v>2024</v>
      </c>
      <c r="B25" s="737">
        <v>78</v>
      </c>
      <c r="C25" s="737"/>
      <c r="D25" s="384">
        <v>36</v>
      </c>
      <c r="E25" s="384">
        <v>28</v>
      </c>
      <c r="F25" s="384">
        <v>8</v>
      </c>
      <c r="G25" s="737">
        <v>225</v>
      </c>
      <c r="H25" s="737"/>
      <c r="I25" s="309">
        <v>1</v>
      </c>
    </row>
    <row r="26" spans="1:9" s="215" customFormat="1" ht="18" customHeight="1">
      <c r="A26" s="739" t="s">
        <v>25</v>
      </c>
      <c r="B26" s="742" t="s">
        <v>269</v>
      </c>
      <c r="C26" s="742"/>
      <c r="D26" s="742"/>
      <c r="E26" s="743"/>
      <c r="F26" s="744" t="s">
        <v>270</v>
      </c>
      <c r="G26" s="743"/>
      <c r="H26" s="744" t="s">
        <v>271</v>
      </c>
      <c r="I26" s="743"/>
    </row>
    <row r="27" spans="1:9" s="215" customFormat="1" ht="18" customHeight="1">
      <c r="A27" s="740"/>
      <c r="B27" s="747" t="s">
        <v>272</v>
      </c>
      <c r="C27" s="747"/>
      <c r="D27" s="747"/>
      <c r="E27" s="746"/>
      <c r="F27" s="745"/>
      <c r="G27" s="746"/>
      <c r="H27" s="745"/>
      <c r="I27" s="746"/>
    </row>
    <row r="28" spans="1:9" s="215" customFormat="1" ht="18" customHeight="1">
      <c r="A28" s="740"/>
      <c r="B28" s="491" t="s">
        <v>249</v>
      </c>
      <c r="C28" s="495" t="s">
        <v>273</v>
      </c>
      <c r="D28" s="219" t="s">
        <v>274</v>
      </c>
      <c r="E28" s="495" t="s">
        <v>275</v>
      </c>
      <c r="F28" s="745" t="s">
        <v>276</v>
      </c>
      <c r="G28" s="746"/>
      <c r="H28" s="745" t="s">
        <v>277</v>
      </c>
      <c r="I28" s="746"/>
    </row>
    <row r="29" spans="1:9" s="105" customFormat="1" ht="18" customHeight="1">
      <c r="A29" s="741"/>
      <c r="B29" s="494" t="s">
        <v>247</v>
      </c>
      <c r="C29" s="220" t="s">
        <v>278</v>
      </c>
      <c r="D29" s="217" t="s">
        <v>279</v>
      </c>
      <c r="E29" s="221" t="s">
        <v>280</v>
      </c>
      <c r="F29" s="748"/>
      <c r="G29" s="749"/>
      <c r="H29" s="748"/>
      <c r="I29" s="749"/>
    </row>
    <row r="30" spans="1:9" ht="24" customHeight="1">
      <c r="A30" s="456">
        <v>2019</v>
      </c>
      <c r="B30" s="379">
        <v>22</v>
      </c>
      <c r="C30" s="379">
        <v>15</v>
      </c>
      <c r="D30" s="379">
        <v>6</v>
      </c>
      <c r="E30" s="379">
        <v>1</v>
      </c>
      <c r="F30" s="677">
        <v>12</v>
      </c>
      <c r="G30" s="677"/>
      <c r="H30" s="677">
        <v>8</v>
      </c>
      <c r="I30" s="678"/>
    </row>
    <row r="31" spans="1:9" ht="24" customHeight="1">
      <c r="A31" s="456">
        <v>2020</v>
      </c>
      <c r="B31" s="196">
        <v>22</v>
      </c>
      <c r="C31" s="196">
        <v>15</v>
      </c>
      <c r="D31" s="196">
        <v>6</v>
      </c>
      <c r="E31" s="196">
        <v>1</v>
      </c>
      <c r="F31" s="611">
        <v>13</v>
      </c>
      <c r="G31" s="611"/>
      <c r="H31" s="611">
        <v>9</v>
      </c>
      <c r="I31" s="612"/>
    </row>
    <row r="32" spans="1:9" ht="24" customHeight="1">
      <c r="A32" s="455">
        <v>2021</v>
      </c>
      <c r="B32" s="196">
        <v>21</v>
      </c>
      <c r="C32" s="196">
        <v>15</v>
      </c>
      <c r="D32" s="196">
        <v>5</v>
      </c>
      <c r="E32" s="196">
        <v>1</v>
      </c>
      <c r="F32" s="611">
        <v>12</v>
      </c>
      <c r="G32" s="611"/>
      <c r="H32" s="611">
        <v>10</v>
      </c>
      <c r="I32" s="612"/>
    </row>
    <row r="33" spans="1:9" ht="24" customHeight="1">
      <c r="A33" s="455">
        <v>2022</v>
      </c>
      <c r="B33" s="196">
        <v>21</v>
      </c>
      <c r="C33" s="196">
        <v>15</v>
      </c>
      <c r="D33" s="196">
        <v>5</v>
      </c>
      <c r="E33" s="196">
        <v>1</v>
      </c>
      <c r="F33" s="611">
        <v>12</v>
      </c>
      <c r="G33" s="611"/>
      <c r="H33" s="611">
        <v>11</v>
      </c>
      <c r="I33" s="612"/>
    </row>
    <row r="34" spans="1:9" ht="24" customHeight="1">
      <c r="A34" s="455">
        <v>2023</v>
      </c>
      <c r="B34" s="196">
        <v>19</v>
      </c>
      <c r="C34" s="196">
        <v>14</v>
      </c>
      <c r="D34" s="196">
        <v>3</v>
      </c>
      <c r="E34" s="196">
        <v>2</v>
      </c>
      <c r="F34" s="611">
        <v>9</v>
      </c>
      <c r="G34" s="611"/>
      <c r="H34" s="611">
        <v>12</v>
      </c>
      <c r="I34" s="612"/>
    </row>
    <row r="35" spans="1:9" ht="24" customHeight="1">
      <c r="A35" s="369">
        <v>2024</v>
      </c>
      <c r="B35" s="409">
        <v>19</v>
      </c>
      <c r="C35" s="409">
        <v>9</v>
      </c>
      <c r="D35" s="409">
        <v>3</v>
      </c>
      <c r="E35" s="409">
        <v>7</v>
      </c>
      <c r="F35" s="737">
        <v>8</v>
      </c>
      <c r="G35" s="737"/>
      <c r="H35" s="737">
        <v>12</v>
      </c>
      <c r="I35" s="738"/>
    </row>
    <row r="36" spans="1:9" ht="15.95" customHeight="1">
      <c r="A36" s="33" t="s">
        <v>205</v>
      </c>
      <c r="B36" s="209"/>
      <c r="C36" s="209"/>
      <c r="D36" s="209"/>
      <c r="E36" s="209"/>
      <c r="F36" s="209"/>
      <c r="G36" s="209"/>
      <c r="H36" s="209"/>
      <c r="I36" s="209"/>
    </row>
  </sheetData>
  <mergeCells count="59">
    <mergeCell ref="H11:I11"/>
    <mergeCell ref="A3:I3"/>
    <mergeCell ref="A4:I4"/>
    <mergeCell ref="C5:H5"/>
    <mergeCell ref="A6:A9"/>
    <mergeCell ref="B6:B7"/>
    <mergeCell ref="C6:C7"/>
    <mergeCell ref="D6:G6"/>
    <mergeCell ref="H6:I6"/>
    <mergeCell ref="D7:G7"/>
    <mergeCell ref="H7:I7"/>
    <mergeCell ref="B8:B9"/>
    <mergeCell ref="C8:C9"/>
    <mergeCell ref="H8:I9"/>
    <mergeCell ref="H10:I10"/>
    <mergeCell ref="H12:I12"/>
    <mergeCell ref="H13:I13"/>
    <mergeCell ref="H15:I15"/>
    <mergeCell ref="A16:A19"/>
    <mergeCell ref="B16:C17"/>
    <mergeCell ref="D16:F16"/>
    <mergeCell ref="G16:H17"/>
    <mergeCell ref="I16:I17"/>
    <mergeCell ref="D17:F17"/>
    <mergeCell ref="B18:C19"/>
    <mergeCell ref="G18:H19"/>
    <mergeCell ref="I18:I19"/>
    <mergeCell ref="H14:I14"/>
    <mergeCell ref="B20:C20"/>
    <mergeCell ref="G20:H20"/>
    <mergeCell ref="B21:C21"/>
    <mergeCell ref="G21:H21"/>
    <mergeCell ref="B22:C22"/>
    <mergeCell ref="G22:H22"/>
    <mergeCell ref="B23:C23"/>
    <mergeCell ref="G23:H23"/>
    <mergeCell ref="B25:C25"/>
    <mergeCell ref="G25:H25"/>
    <mergeCell ref="B24:C24"/>
    <mergeCell ref="G24:H24"/>
    <mergeCell ref="A26:A29"/>
    <mergeCell ref="B26:E26"/>
    <mergeCell ref="F26:G27"/>
    <mergeCell ref="H26:I27"/>
    <mergeCell ref="B27:E27"/>
    <mergeCell ref="F28:G29"/>
    <mergeCell ref="H28:I29"/>
    <mergeCell ref="F30:G30"/>
    <mergeCell ref="H30:I30"/>
    <mergeCell ref="F31:G31"/>
    <mergeCell ref="H31:I31"/>
    <mergeCell ref="F32:G32"/>
    <mergeCell ref="H32:I32"/>
    <mergeCell ref="F33:G33"/>
    <mergeCell ref="H33:I33"/>
    <mergeCell ref="F35:G35"/>
    <mergeCell ref="H35:I35"/>
    <mergeCell ref="F34:G34"/>
    <mergeCell ref="H34:I34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7"/>
  <sheetViews>
    <sheetView view="pageBreakPreview" zoomScaleNormal="75" zoomScaleSheetLayoutView="100" workbookViewId="0">
      <selection activeCell="E14" sqref="E14"/>
    </sheetView>
  </sheetViews>
  <sheetFormatPr defaultColWidth="9" defaultRowHeight="15.75"/>
  <cols>
    <col min="1" max="1" width="10.875" style="91" customWidth="1"/>
    <col min="2" max="2" width="12.125" customWidth="1"/>
    <col min="3" max="7" width="12.125" style="91" customWidth="1"/>
    <col min="8" max="13" width="9.25" style="91" customWidth="1"/>
    <col min="14" max="14" width="9.25" style="228" customWidth="1"/>
    <col min="15" max="15" width="9.25" customWidth="1"/>
    <col min="16" max="16" width="9.25" style="228" customWidth="1"/>
    <col min="17" max="16384" width="9" style="91"/>
  </cols>
  <sheetData>
    <row r="1" spans="1:16" ht="5.0999999999999996" customHeight="1">
      <c r="A1" s="765"/>
      <c r="B1" s="765"/>
      <c r="C1" s="765"/>
      <c r="D1" s="765"/>
      <c r="E1" s="765"/>
      <c r="F1" s="765"/>
      <c r="G1" s="765"/>
      <c r="H1" s="90"/>
      <c r="I1" s="90"/>
      <c r="J1" s="90"/>
      <c r="K1" s="90"/>
      <c r="L1" s="90"/>
      <c r="M1" s="90"/>
      <c r="N1" s="222"/>
      <c r="O1" s="2"/>
      <c r="P1" s="222"/>
    </row>
    <row r="2" spans="1:16" ht="50.1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s="43" customFormat="1" ht="21" customHeight="1">
      <c r="A3" s="570" t="s">
        <v>281</v>
      </c>
      <c r="B3" s="570"/>
      <c r="C3" s="570"/>
      <c r="D3" s="570"/>
      <c r="E3" s="570"/>
      <c r="F3" s="570"/>
      <c r="G3" s="570"/>
      <c r="H3" s="570" t="s">
        <v>282</v>
      </c>
      <c r="I3" s="570"/>
      <c r="J3" s="570"/>
      <c r="K3" s="570"/>
      <c r="L3" s="570"/>
      <c r="M3" s="570"/>
      <c r="N3" s="570"/>
      <c r="O3" s="570"/>
      <c r="P3" s="570"/>
    </row>
    <row r="4" spans="1:16" s="43" customFormat="1" ht="20.100000000000001" customHeight="1">
      <c r="A4" s="572" t="s">
        <v>283</v>
      </c>
      <c r="B4" s="572"/>
      <c r="C4" s="572"/>
      <c r="D4" s="572"/>
      <c r="E4" s="572"/>
      <c r="F4" s="572"/>
      <c r="G4" s="572"/>
      <c r="H4" s="572" t="s">
        <v>284</v>
      </c>
      <c r="I4" s="572"/>
      <c r="J4" s="572"/>
      <c r="K4" s="572"/>
      <c r="L4" s="572"/>
      <c r="M4" s="572"/>
      <c r="N4" s="572"/>
      <c r="O4" s="572"/>
      <c r="P4" s="572"/>
    </row>
    <row r="5" spans="1:16" s="211" customFormat="1" ht="20.100000000000001" customHeight="1">
      <c r="A5" s="4" t="s">
        <v>285</v>
      </c>
      <c r="B5" s="223"/>
      <c r="C5" s="764"/>
      <c r="D5" s="764"/>
      <c r="E5" s="764"/>
      <c r="F5" s="764"/>
      <c r="G5" s="96" t="s">
        <v>286</v>
      </c>
      <c r="H5" s="4" t="s">
        <v>285</v>
      </c>
      <c r="I5" s="4"/>
      <c r="J5" s="4"/>
      <c r="K5" s="4"/>
      <c r="L5" s="96"/>
      <c r="M5" s="43"/>
      <c r="N5" s="43"/>
      <c r="O5" s="43"/>
      <c r="P5" s="96" t="s">
        <v>286</v>
      </c>
    </row>
    <row r="6" spans="1:16" s="212" customFormat="1" ht="21.95" customHeight="1">
      <c r="A6" s="576" t="s">
        <v>4</v>
      </c>
      <c r="B6" s="586" t="s">
        <v>287</v>
      </c>
      <c r="C6" s="763"/>
      <c r="D6" s="586" t="s">
        <v>288</v>
      </c>
      <c r="E6" s="763"/>
      <c r="F6" s="586" t="s">
        <v>289</v>
      </c>
      <c r="G6" s="763"/>
      <c r="H6" s="576" t="s">
        <v>4</v>
      </c>
      <c r="I6" s="586" t="s">
        <v>290</v>
      </c>
      <c r="J6" s="763"/>
      <c r="K6" s="586" t="s">
        <v>291</v>
      </c>
      <c r="L6" s="763"/>
      <c r="M6" s="586" t="s">
        <v>292</v>
      </c>
      <c r="N6" s="763"/>
      <c r="O6" s="586" t="s">
        <v>293</v>
      </c>
      <c r="P6" s="763"/>
    </row>
    <row r="7" spans="1:16" s="46" customFormat="1" ht="21.95" customHeight="1">
      <c r="A7" s="566"/>
      <c r="B7" s="592" t="s">
        <v>294</v>
      </c>
      <c r="C7" s="594"/>
      <c r="D7" s="583" t="s">
        <v>295</v>
      </c>
      <c r="E7" s="584"/>
      <c r="F7" s="583" t="s">
        <v>296</v>
      </c>
      <c r="G7" s="584"/>
      <c r="H7" s="566"/>
      <c r="I7" s="583" t="s">
        <v>297</v>
      </c>
      <c r="J7" s="584"/>
      <c r="K7" s="583" t="s">
        <v>298</v>
      </c>
      <c r="L7" s="584"/>
      <c r="M7" s="583" t="s">
        <v>299</v>
      </c>
      <c r="N7" s="584"/>
      <c r="O7" s="583" t="s">
        <v>300</v>
      </c>
      <c r="P7" s="584"/>
    </row>
    <row r="8" spans="1:16" s="212" customFormat="1" ht="21.95" customHeight="1">
      <c r="A8" s="566"/>
      <c r="B8" s="11" t="s">
        <v>301</v>
      </c>
      <c r="C8" s="92" t="s">
        <v>302</v>
      </c>
      <c r="D8" s="92" t="s">
        <v>301</v>
      </c>
      <c r="E8" s="92" t="s">
        <v>302</v>
      </c>
      <c r="F8" s="92" t="s">
        <v>301</v>
      </c>
      <c r="G8" s="92" t="s">
        <v>302</v>
      </c>
      <c r="H8" s="566"/>
      <c r="I8" s="11" t="s">
        <v>301</v>
      </c>
      <c r="J8" s="92" t="s">
        <v>302</v>
      </c>
      <c r="K8" s="92" t="s">
        <v>301</v>
      </c>
      <c r="L8" s="92" t="s">
        <v>302</v>
      </c>
      <c r="M8" s="92" t="s">
        <v>301</v>
      </c>
      <c r="N8" s="92" t="s">
        <v>302</v>
      </c>
      <c r="O8" s="92" t="s">
        <v>301</v>
      </c>
      <c r="P8" s="92" t="s">
        <v>302</v>
      </c>
    </row>
    <row r="9" spans="1:16" s="73" customFormat="1" ht="21.95" customHeight="1">
      <c r="A9" s="567"/>
      <c r="B9" s="185" t="s">
        <v>303</v>
      </c>
      <c r="C9" s="93" t="s">
        <v>304</v>
      </c>
      <c r="D9" s="93" t="s">
        <v>303</v>
      </c>
      <c r="E9" s="93" t="s">
        <v>304</v>
      </c>
      <c r="F9" s="93" t="s">
        <v>303</v>
      </c>
      <c r="G9" s="93" t="s">
        <v>304</v>
      </c>
      <c r="H9" s="567"/>
      <c r="I9" s="185" t="s">
        <v>303</v>
      </c>
      <c r="J9" s="93" t="s">
        <v>304</v>
      </c>
      <c r="K9" s="93" t="s">
        <v>303</v>
      </c>
      <c r="L9" s="93" t="s">
        <v>304</v>
      </c>
      <c r="M9" s="93" t="s">
        <v>303</v>
      </c>
      <c r="N9" s="93" t="s">
        <v>304</v>
      </c>
      <c r="O9" s="93" t="s">
        <v>303</v>
      </c>
      <c r="P9" s="93" t="s">
        <v>304</v>
      </c>
    </row>
    <row r="10" spans="1:16" s="225" customFormat="1" ht="40.15" customHeight="1">
      <c r="A10" s="14">
        <v>2019</v>
      </c>
      <c r="B10" s="379">
        <v>7</v>
      </c>
      <c r="C10" s="379">
        <v>217</v>
      </c>
      <c r="D10" s="381" t="s">
        <v>691</v>
      </c>
      <c r="E10" s="379" t="s">
        <v>691</v>
      </c>
      <c r="F10" s="379">
        <v>2</v>
      </c>
      <c r="G10" s="379">
        <v>892</v>
      </c>
      <c r="H10" s="370">
        <v>2019</v>
      </c>
      <c r="I10" s="379">
        <v>1</v>
      </c>
      <c r="J10" s="379">
        <v>250</v>
      </c>
      <c r="K10" s="381" t="s">
        <v>691</v>
      </c>
      <c r="L10" s="381" t="s">
        <v>691</v>
      </c>
      <c r="M10" s="381" t="s">
        <v>691</v>
      </c>
      <c r="N10" s="381" t="s">
        <v>691</v>
      </c>
      <c r="O10" s="381" t="s">
        <v>691</v>
      </c>
      <c r="P10" s="454" t="s">
        <v>691</v>
      </c>
    </row>
    <row r="11" spans="1:16" s="226" customFormat="1" ht="40.15" customHeight="1">
      <c r="A11" s="14">
        <v>2020</v>
      </c>
      <c r="B11" s="196">
        <v>7</v>
      </c>
      <c r="C11" s="196">
        <v>227</v>
      </c>
      <c r="D11" s="187" t="s">
        <v>691</v>
      </c>
      <c r="E11" s="196" t="s">
        <v>691</v>
      </c>
      <c r="F11" s="196">
        <v>2</v>
      </c>
      <c r="G11" s="196">
        <v>741</v>
      </c>
      <c r="H11" s="370">
        <v>2020</v>
      </c>
      <c r="I11" s="196">
        <v>1</v>
      </c>
      <c r="J11" s="196">
        <v>350</v>
      </c>
      <c r="K11" s="187" t="s">
        <v>691</v>
      </c>
      <c r="L11" s="187" t="s">
        <v>691</v>
      </c>
      <c r="M11" s="187" t="s">
        <v>691</v>
      </c>
      <c r="N11" s="187" t="s">
        <v>691</v>
      </c>
      <c r="O11" s="187" t="s">
        <v>691</v>
      </c>
      <c r="P11" s="430" t="s">
        <v>691</v>
      </c>
    </row>
    <row r="12" spans="1:16" s="225" customFormat="1" ht="40.15" customHeight="1">
      <c r="A12" s="14">
        <v>2021</v>
      </c>
      <c r="B12" s="196">
        <v>7</v>
      </c>
      <c r="C12" s="196">
        <v>234</v>
      </c>
      <c r="D12" s="187" t="s">
        <v>691</v>
      </c>
      <c r="E12" s="196" t="s">
        <v>691</v>
      </c>
      <c r="F12" s="196">
        <v>2</v>
      </c>
      <c r="G12" s="196">
        <v>820</v>
      </c>
      <c r="H12" s="370">
        <v>2021</v>
      </c>
      <c r="I12" s="196">
        <v>1</v>
      </c>
      <c r="J12" s="196">
        <v>350</v>
      </c>
      <c r="K12" s="187" t="s">
        <v>691</v>
      </c>
      <c r="L12" s="187" t="s">
        <v>691</v>
      </c>
      <c r="M12" s="187" t="s">
        <v>691</v>
      </c>
      <c r="N12" s="187" t="s">
        <v>691</v>
      </c>
      <c r="O12" s="187" t="s">
        <v>691</v>
      </c>
      <c r="P12" s="430" t="s">
        <v>691</v>
      </c>
    </row>
    <row r="13" spans="1:16" s="225" customFormat="1" ht="40.15" customHeight="1">
      <c r="A13" s="14">
        <v>2022</v>
      </c>
      <c r="B13" s="196">
        <v>5</v>
      </c>
      <c r="C13" s="196">
        <v>257</v>
      </c>
      <c r="D13" s="187" t="s">
        <v>691</v>
      </c>
      <c r="E13" s="187" t="s">
        <v>691</v>
      </c>
      <c r="F13" s="196">
        <v>2</v>
      </c>
      <c r="G13" s="196">
        <v>839</v>
      </c>
      <c r="H13" s="370">
        <v>2022</v>
      </c>
      <c r="I13" s="196">
        <v>1</v>
      </c>
      <c r="J13" s="196">
        <v>350</v>
      </c>
      <c r="K13" s="187" t="s">
        <v>691</v>
      </c>
      <c r="L13" s="187" t="s">
        <v>691</v>
      </c>
      <c r="M13" s="187" t="s">
        <v>691</v>
      </c>
      <c r="N13" s="187" t="s">
        <v>691</v>
      </c>
      <c r="O13" s="187" t="s">
        <v>691</v>
      </c>
      <c r="P13" s="430" t="s">
        <v>691</v>
      </c>
    </row>
    <row r="14" spans="1:16" s="225" customFormat="1" ht="40.15" customHeight="1">
      <c r="A14" s="14">
        <v>2023</v>
      </c>
      <c r="B14" s="196">
        <v>5</v>
      </c>
      <c r="C14" s="196">
        <v>234</v>
      </c>
      <c r="D14" s="187" t="s">
        <v>691</v>
      </c>
      <c r="E14" s="187" t="s">
        <v>691</v>
      </c>
      <c r="F14" s="196">
        <v>2</v>
      </c>
      <c r="G14" s="429">
        <v>781</v>
      </c>
      <c r="H14" s="14">
        <v>2023</v>
      </c>
      <c r="I14" s="196">
        <v>1</v>
      </c>
      <c r="J14" s="196">
        <v>350</v>
      </c>
      <c r="K14" s="187" t="s">
        <v>691</v>
      </c>
      <c r="L14" s="187" t="s">
        <v>691</v>
      </c>
      <c r="M14" s="187" t="s">
        <v>691</v>
      </c>
      <c r="N14" s="187" t="s">
        <v>691</v>
      </c>
      <c r="O14" s="187" t="s">
        <v>691</v>
      </c>
      <c r="P14" s="430" t="s">
        <v>691</v>
      </c>
    </row>
    <row r="15" spans="1:16" s="226" customFormat="1" ht="40.15" customHeight="1">
      <c r="A15" s="371">
        <v>2024</v>
      </c>
      <c r="B15" s="380">
        <v>5</v>
      </c>
      <c r="C15" s="380">
        <v>211</v>
      </c>
      <c r="D15" s="406" t="s">
        <v>691</v>
      </c>
      <c r="E15" s="406" t="s">
        <v>691</v>
      </c>
      <c r="F15" s="380">
        <v>2</v>
      </c>
      <c r="G15" s="404">
        <v>917</v>
      </c>
      <c r="H15" s="371">
        <v>2024</v>
      </c>
      <c r="I15" s="380">
        <v>1</v>
      </c>
      <c r="J15" s="380">
        <v>350</v>
      </c>
      <c r="K15" s="406" t="s">
        <v>691</v>
      </c>
      <c r="L15" s="406" t="s">
        <v>691</v>
      </c>
      <c r="M15" s="406" t="s">
        <v>691</v>
      </c>
      <c r="N15" s="406" t="s">
        <v>691</v>
      </c>
      <c r="O15" s="406" t="s">
        <v>691</v>
      </c>
      <c r="P15" s="407" t="s">
        <v>691</v>
      </c>
    </row>
    <row r="16" spans="1:16" s="215" customFormat="1" ht="21.95" customHeight="1">
      <c r="A16" s="576" t="s">
        <v>4</v>
      </c>
      <c r="B16" s="581" t="s">
        <v>305</v>
      </c>
      <c r="C16" s="582"/>
      <c r="D16" s="581" t="s">
        <v>306</v>
      </c>
      <c r="E16" s="582"/>
      <c r="F16" s="581" t="s">
        <v>307</v>
      </c>
      <c r="G16" s="582"/>
      <c r="H16" s="576" t="s">
        <v>4</v>
      </c>
      <c r="I16" s="581" t="s">
        <v>308</v>
      </c>
      <c r="J16" s="582"/>
      <c r="K16" s="581" t="s">
        <v>309</v>
      </c>
      <c r="L16" s="582"/>
      <c r="M16" s="581" t="s">
        <v>310</v>
      </c>
      <c r="N16" s="582"/>
      <c r="O16" s="581" t="s">
        <v>311</v>
      </c>
      <c r="P16" s="582"/>
    </row>
    <row r="17" spans="1:16" s="105" customFormat="1" ht="21.95" customHeight="1">
      <c r="A17" s="566"/>
      <c r="B17" s="583" t="s">
        <v>312</v>
      </c>
      <c r="C17" s="584"/>
      <c r="D17" s="583" t="s">
        <v>313</v>
      </c>
      <c r="E17" s="584"/>
      <c r="F17" s="583" t="s">
        <v>314</v>
      </c>
      <c r="G17" s="584"/>
      <c r="H17" s="566"/>
      <c r="I17" s="583" t="s">
        <v>315</v>
      </c>
      <c r="J17" s="584"/>
      <c r="K17" s="583" t="s">
        <v>316</v>
      </c>
      <c r="L17" s="584"/>
      <c r="M17" s="583" t="s">
        <v>317</v>
      </c>
      <c r="N17" s="584"/>
      <c r="O17" s="583" t="s">
        <v>318</v>
      </c>
      <c r="P17" s="584"/>
    </row>
    <row r="18" spans="1:16" s="215" customFormat="1" ht="21.95" customHeight="1">
      <c r="A18" s="566"/>
      <c r="B18" s="11" t="s">
        <v>301</v>
      </c>
      <c r="C18" s="92" t="s">
        <v>302</v>
      </c>
      <c r="D18" s="92" t="s">
        <v>301</v>
      </c>
      <c r="E18" s="92" t="s">
        <v>302</v>
      </c>
      <c r="F18" s="92" t="s">
        <v>301</v>
      </c>
      <c r="G18" s="92" t="s">
        <v>302</v>
      </c>
      <c r="H18" s="566"/>
      <c r="I18" s="92" t="s">
        <v>301</v>
      </c>
      <c r="J18" s="92" t="s">
        <v>302</v>
      </c>
      <c r="K18" s="92" t="s">
        <v>301</v>
      </c>
      <c r="L18" s="92" t="s">
        <v>302</v>
      </c>
      <c r="M18" s="92" t="s">
        <v>301</v>
      </c>
      <c r="N18" s="92" t="s">
        <v>302</v>
      </c>
      <c r="O18" s="92" t="s">
        <v>301</v>
      </c>
      <c r="P18" s="153" t="s">
        <v>319</v>
      </c>
    </row>
    <row r="19" spans="1:16" s="105" customFormat="1" ht="21.95" customHeight="1">
      <c r="A19" s="567"/>
      <c r="B19" s="185" t="s">
        <v>303</v>
      </c>
      <c r="C19" s="93" t="s">
        <v>304</v>
      </c>
      <c r="D19" s="93" t="s">
        <v>303</v>
      </c>
      <c r="E19" s="93" t="s">
        <v>304</v>
      </c>
      <c r="F19" s="93" t="s">
        <v>303</v>
      </c>
      <c r="G19" s="93" t="s">
        <v>304</v>
      </c>
      <c r="H19" s="567"/>
      <c r="I19" s="93" t="s">
        <v>303</v>
      </c>
      <c r="J19" s="93" t="s">
        <v>304</v>
      </c>
      <c r="K19" s="93" t="s">
        <v>303</v>
      </c>
      <c r="L19" s="93" t="s">
        <v>304</v>
      </c>
      <c r="M19" s="93" t="s">
        <v>303</v>
      </c>
      <c r="N19" s="93" t="s">
        <v>304</v>
      </c>
      <c r="O19" s="93" t="s">
        <v>303</v>
      </c>
      <c r="P19" s="227" t="s">
        <v>320</v>
      </c>
    </row>
    <row r="20" spans="1:16" s="99" customFormat="1" ht="40.15" customHeight="1">
      <c r="A20" s="14">
        <v>2019</v>
      </c>
      <c r="B20" s="379">
        <v>1</v>
      </c>
      <c r="C20" s="379">
        <v>200</v>
      </c>
      <c r="D20" s="381" t="s">
        <v>691</v>
      </c>
      <c r="E20" s="381" t="s">
        <v>691</v>
      </c>
      <c r="F20" s="381" t="s">
        <v>691</v>
      </c>
      <c r="G20" s="381" t="s">
        <v>691</v>
      </c>
      <c r="H20" s="370">
        <v>2019</v>
      </c>
      <c r="I20" s="379">
        <v>5157</v>
      </c>
      <c r="J20" s="379">
        <v>5505</v>
      </c>
      <c r="K20" s="381" t="s">
        <v>691</v>
      </c>
      <c r="L20" s="381" t="s">
        <v>691</v>
      </c>
      <c r="M20" s="381" t="s">
        <v>691</v>
      </c>
      <c r="N20" s="381" t="s">
        <v>691</v>
      </c>
      <c r="O20" s="379">
        <v>28</v>
      </c>
      <c r="P20" s="335">
        <v>10040</v>
      </c>
    </row>
    <row r="21" spans="1:16" s="99" customFormat="1" ht="40.15" customHeight="1">
      <c r="A21" s="14">
        <v>2020</v>
      </c>
      <c r="B21" s="196">
        <v>1</v>
      </c>
      <c r="C21" s="196">
        <v>60</v>
      </c>
      <c r="D21" s="187" t="s">
        <v>691</v>
      </c>
      <c r="E21" s="187" t="s">
        <v>691</v>
      </c>
      <c r="F21" s="187" t="s">
        <v>691</v>
      </c>
      <c r="G21" s="187" t="s">
        <v>691</v>
      </c>
      <c r="H21" s="370">
        <v>2020</v>
      </c>
      <c r="I21" s="196">
        <v>5489</v>
      </c>
      <c r="J21" s="196">
        <v>7297</v>
      </c>
      <c r="K21" s="187" t="s">
        <v>691</v>
      </c>
      <c r="L21" s="187" t="s">
        <v>691</v>
      </c>
      <c r="M21" s="187" t="s">
        <v>691</v>
      </c>
      <c r="N21" s="187" t="s">
        <v>691</v>
      </c>
      <c r="O21" s="196">
        <v>27</v>
      </c>
      <c r="P21" s="429">
        <v>9000</v>
      </c>
    </row>
    <row r="22" spans="1:16" s="99" customFormat="1" ht="40.15" customHeight="1">
      <c r="A22" s="14">
        <v>2021</v>
      </c>
      <c r="B22" s="196">
        <v>1</v>
      </c>
      <c r="C22" s="196">
        <v>250</v>
      </c>
      <c r="D22" s="187" t="s">
        <v>691</v>
      </c>
      <c r="E22" s="187" t="s">
        <v>691</v>
      </c>
      <c r="F22" s="187" t="s">
        <v>691</v>
      </c>
      <c r="G22" s="187" t="s">
        <v>691</v>
      </c>
      <c r="H22" s="370">
        <v>2021</v>
      </c>
      <c r="I22" s="196">
        <v>7365</v>
      </c>
      <c r="J22" s="196">
        <v>9707</v>
      </c>
      <c r="K22" s="187" t="s">
        <v>691</v>
      </c>
      <c r="L22" s="187" t="s">
        <v>691</v>
      </c>
      <c r="M22" s="187" t="s">
        <v>691</v>
      </c>
      <c r="N22" s="187" t="s">
        <v>691</v>
      </c>
      <c r="O22" s="196">
        <v>27</v>
      </c>
      <c r="P22" s="429">
        <v>8854</v>
      </c>
    </row>
    <row r="23" spans="1:16" s="99" customFormat="1" ht="40.15" customHeight="1">
      <c r="A23" s="14">
        <v>2022</v>
      </c>
      <c r="B23" s="196">
        <v>1</v>
      </c>
      <c r="C23" s="196">
        <v>145</v>
      </c>
      <c r="D23" s="187" t="s">
        <v>691</v>
      </c>
      <c r="E23" s="187" t="s">
        <v>691</v>
      </c>
      <c r="F23" s="187" t="s">
        <v>691</v>
      </c>
      <c r="G23" s="187" t="s">
        <v>691</v>
      </c>
      <c r="H23" s="370">
        <v>2022</v>
      </c>
      <c r="I23" s="196">
        <v>8334</v>
      </c>
      <c r="J23" s="196">
        <v>11035</v>
      </c>
      <c r="K23" s="187" t="s">
        <v>691</v>
      </c>
      <c r="L23" s="187" t="s">
        <v>691</v>
      </c>
      <c r="M23" s="187" t="s">
        <v>691</v>
      </c>
      <c r="N23" s="187" t="s">
        <v>691</v>
      </c>
      <c r="O23" s="196">
        <v>4</v>
      </c>
      <c r="P23" s="429">
        <v>234</v>
      </c>
    </row>
    <row r="24" spans="1:16" s="99" customFormat="1" ht="40.15" customHeight="1">
      <c r="A24" s="14">
        <v>2023</v>
      </c>
      <c r="B24" s="196">
        <v>1</v>
      </c>
      <c r="C24" s="196">
        <v>330</v>
      </c>
      <c r="D24" s="187" t="s">
        <v>691</v>
      </c>
      <c r="E24" s="187" t="s">
        <v>691</v>
      </c>
      <c r="F24" s="187" t="s">
        <v>691</v>
      </c>
      <c r="G24" s="187" t="s">
        <v>691</v>
      </c>
      <c r="H24" s="14">
        <v>2023</v>
      </c>
      <c r="I24" s="196">
        <v>9172</v>
      </c>
      <c r="J24" s="196">
        <v>12261</v>
      </c>
      <c r="K24" s="187" t="s">
        <v>691</v>
      </c>
      <c r="L24" s="187" t="s">
        <v>691</v>
      </c>
      <c r="M24" s="187" t="s">
        <v>691</v>
      </c>
      <c r="N24" s="187" t="s">
        <v>691</v>
      </c>
      <c r="O24" s="196">
        <v>5</v>
      </c>
      <c r="P24" s="429">
        <v>246</v>
      </c>
    </row>
    <row r="25" spans="1:16" s="100" customFormat="1" ht="40.15" customHeight="1">
      <c r="A25" s="17">
        <v>2024</v>
      </c>
      <c r="B25" s="405">
        <v>1</v>
      </c>
      <c r="C25" s="405">
        <v>200</v>
      </c>
      <c r="D25" s="518" t="s">
        <v>691</v>
      </c>
      <c r="E25" s="518" t="s">
        <v>691</v>
      </c>
      <c r="F25" s="518" t="s">
        <v>691</v>
      </c>
      <c r="G25" s="518" t="s">
        <v>691</v>
      </c>
      <c r="H25" s="17">
        <v>2024</v>
      </c>
      <c r="I25" s="405">
        <v>9831</v>
      </c>
      <c r="J25" s="405">
        <v>13257</v>
      </c>
      <c r="K25" s="518" t="s">
        <v>691</v>
      </c>
      <c r="L25" s="518" t="s">
        <v>691</v>
      </c>
      <c r="M25" s="518" t="s">
        <v>691</v>
      </c>
      <c r="N25" s="518" t="s">
        <v>691</v>
      </c>
      <c r="O25" s="405">
        <v>5</v>
      </c>
      <c r="P25" s="483">
        <v>214</v>
      </c>
    </row>
    <row r="26" spans="1:16" ht="15.95" customHeight="1">
      <c r="A26" s="33" t="s">
        <v>205</v>
      </c>
      <c r="B26" s="4"/>
      <c r="C26" s="4"/>
      <c r="D26" s="4"/>
      <c r="E26" s="4"/>
      <c r="F26" s="4"/>
      <c r="G26" s="4"/>
      <c r="H26" s="33" t="s">
        <v>205</v>
      </c>
      <c r="I26" s="4"/>
      <c r="J26" s="4"/>
      <c r="K26" s="4"/>
      <c r="L26" s="4"/>
      <c r="M26" s="4"/>
      <c r="N26" s="762"/>
      <c r="O26" s="762"/>
      <c r="P26" s="762"/>
    </row>
    <row r="27" spans="1:16" ht="15.75" customHeight="1">
      <c r="A27" s="4"/>
    </row>
  </sheetData>
  <mergeCells count="39">
    <mergeCell ref="C5:F5"/>
    <mergeCell ref="A1:G1"/>
    <mergeCell ref="A3:G3"/>
    <mergeCell ref="H3:P3"/>
    <mergeCell ref="A4:G4"/>
    <mergeCell ref="H4:P4"/>
    <mergeCell ref="A6:A9"/>
    <mergeCell ref="B6:C6"/>
    <mergeCell ref="D6:E6"/>
    <mergeCell ref="F6:G6"/>
    <mergeCell ref="H6:H9"/>
    <mergeCell ref="K6:L6"/>
    <mergeCell ref="M6:N6"/>
    <mergeCell ref="O6:P6"/>
    <mergeCell ref="B7:C7"/>
    <mergeCell ref="D7:E7"/>
    <mergeCell ref="F7:G7"/>
    <mergeCell ref="I7:J7"/>
    <mergeCell ref="K7:L7"/>
    <mergeCell ref="M7:N7"/>
    <mergeCell ref="O7:P7"/>
    <mergeCell ref="I6:J6"/>
    <mergeCell ref="A16:A19"/>
    <mergeCell ref="B16:C16"/>
    <mergeCell ref="D16:E16"/>
    <mergeCell ref="F16:G16"/>
    <mergeCell ref="H16:H19"/>
    <mergeCell ref="N26:P26"/>
    <mergeCell ref="K16:L16"/>
    <mergeCell ref="M16:N16"/>
    <mergeCell ref="O16:P16"/>
    <mergeCell ref="B17:C17"/>
    <mergeCell ref="D17:E17"/>
    <mergeCell ref="F17:G17"/>
    <mergeCell ref="I17:J17"/>
    <mergeCell ref="K17:L17"/>
    <mergeCell ref="M17:N17"/>
    <mergeCell ref="O17:P17"/>
    <mergeCell ref="I16:J16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view="pageBreakPreview" zoomScale="89" zoomScaleSheetLayoutView="89" workbookViewId="0">
      <selection activeCell="E14" sqref="E14"/>
    </sheetView>
  </sheetViews>
  <sheetFormatPr defaultColWidth="9" defaultRowHeight="15.75"/>
  <cols>
    <col min="1" max="1" width="8.875" style="91" customWidth="1"/>
    <col min="2" max="2" width="10.375" customWidth="1"/>
    <col min="3" max="3" width="9.75" style="91" customWidth="1"/>
    <col min="4" max="4" width="13.125" style="91" customWidth="1"/>
    <col min="5" max="5" width="9.75" style="91" customWidth="1"/>
    <col min="6" max="6" width="8" style="91" customWidth="1"/>
    <col min="7" max="7" width="8.875" style="91" customWidth="1"/>
    <col min="8" max="8" width="7.875" style="91" customWidth="1"/>
    <col min="9" max="9" width="8" style="91" customWidth="1"/>
    <col min="10" max="16384" width="9" style="91"/>
  </cols>
  <sheetData>
    <row r="1" spans="1:9" ht="5.0999999999999996" customHeight="1"/>
    <row r="2" spans="1:9" ht="50.1" customHeight="1">
      <c r="A2" s="209"/>
      <c r="B2" s="209"/>
      <c r="C2" s="209"/>
      <c r="D2" s="209"/>
      <c r="E2" s="209"/>
      <c r="F2" s="209"/>
      <c r="G2" s="209"/>
      <c r="H2" s="209"/>
      <c r="I2" s="209"/>
    </row>
    <row r="3" spans="1:9" s="43" customFormat="1" ht="21" customHeight="1">
      <c r="A3" s="758" t="s">
        <v>321</v>
      </c>
      <c r="B3" s="766"/>
      <c r="C3" s="766"/>
      <c r="D3" s="766"/>
      <c r="E3" s="766"/>
      <c r="F3" s="766"/>
      <c r="G3" s="766"/>
      <c r="H3" s="766"/>
      <c r="I3" s="766"/>
    </row>
    <row r="4" spans="1:9" s="43" customFormat="1" ht="20.100000000000001" customHeight="1">
      <c r="A4" s="759" t="s">
        <v>322</v>
      </c>
      <c r="B4" s="767"/>
      <c r="C4" s="767"/>
      <c r="D4" s="767"/>
      <c r="E4" s="767"/>
      <c r="F4" s="767"/>
      <c r="G4" s="767"/>
      <c r="H4" s="767"/>
      <c r="I4" s="767"/>
    </row>
    <row r="5" spans="1:9" s="211" customFormat="1" ht="20.100000000000001" customHeight="1">
      <c r="A5" s="4" t="s">
        <v>323</v>
      </c>
      <c r="B5" s="229"/>
      <c r="C5" s="223"/>
      <c r="D5" s="230"/>
      <c r="E5" s="230"/>
      <c r="F5" s="230"/>
      <c r="G5" s="230"/>
      <c r="H5" s="230"/>
      <c r="I5" s="96" t="s">
        <v>286</v>
      </c>
    </row>
    <row r="6" spans="1:9" s="212" customFormat="1" ht="21" customHeight="1">
      <c r="A6" s="576" t="s">
        <v>25</v>
      </c>
      <c r="B6" s="183" t="s">
        <v>324</v>
      </c>
      <c r="C6" s="10" t="s">
        <v>325</v>
      </c>
      <c r="D6" s="10" t="s">
        <v>326</v>
      </c>
      <c r="E6" s="10" t="s">
        <v>327</v>
      </c>
      <c r="F6" s="10" t="s">
        <v>328</v>
      </c>
      <c r="G6" s="10" t="s">
        <v>329</v>
      </c>
      <c r="H6" s="10" t="s">
        <v>330</v>
      </c>
      <c r="I6" s="10" t="s">
        <v>331</v>
      </c>
    </row>
    <row r="7" spans="1:9" s="73" customFormat="1" ht="17.25" customHeight="1">
      <c r="A7" s="568"/>
      <c r="B7" s="11" t="s">
        <v>332</v>
      </c>
      <c r="C7" s="92"/>
      <c r="D7" s="92"/>
      <c r="E7" s="92" t="s">
        <v>333</v>
      </c>
      <c r="F7" s="92"/>
      <c r="G7" s="92" t="s">
        <v>334</v>
      </c>
      <c r="H7" s="92" t="s">
        <v>335</v>
      </c>
      <c r="I7" s="92"/>
    </row>
    <row r="8" spans="1:9" s="73" customFormat="1" ht="21" customHeight="1">
      <c r="A8" s="569"/>
      <c r="B8" s="185" t="s">
        <v>336</v>
      </c>
      <c r="C8" s="93" t="s">
        <v>337</v>
      </c>
      <c r="D8" s="93" t="s">
        <v>338</v>
      </c>
      <c r="E8" s="93" t="s">
        <v>339</v>
      </c>
      <c r="F8" s="93" t="s">
        <v>340</v>
      </c>
      <c r="G8" s="93" t="s">
        <v>341</v>
      </c>
      <c r="H8" s="93" t="s">
        <v>341</v>
      </c>
      <c r="I8" s="93" t="s">
        <v>236</v>
      </c>
    </row>
    <row r="9" spans="1:9" s="214" customFormat="1" ht="97.15" customHeight="1">
      <c r="A9" s="231">
        <v>2019</v>
      </c>
      <c r="B9" s="383" t="s">
        <v>689</v>
      </c>
      <c r="C9" s="383" t="s">
        <v>689</v>
      </c>
      <c r="D9" s="383" t="s">
        <v>689</v>
      </c>
      <c r="E9" s="383" t="s">
        <v>689</v>
      </c>
      <c r="F9" s="383" t="s">
        <v>689</v>
      </c>
      <c r="G9" s="383" t="s">
        <v>689</v>
      </c>
      <c r="H9" s="232" t="s">
        <v>689</v>
      </c>
      <c r="I9" s="457" t="s">
        <v>689</v>
      </c>
    </row>
    <row r="10" spans="1:9" s="214" customFormat="1" ht="97.15" customHeight="1">
      <c r="A10" s="231">
        <v>2020</v>
      </c>
      <c r="B10" s="383" t="s">
        <v>689</v>
      </c>
      <c r="C10" s="383" t="s">
        <v>689</v>
      </c>
      <c r="D10" s="383" t="s">
        <v>689</v>
      </c>
      <c r="E10" s="383" t="s">
        <v>689</v>
      </c>
      <c r="F10" s="383" t="s">
        <v>689</v>
      </c>
      <c r="G10" s="383" t="s">
        <v>689</v>
      </c>
      <c r="H10" s="232" t="s">
        <v>689</v>
      </c>
      <c r="I10" s="457" t="s">
        <v>689</v>
      </c>
    </row>
    <row r="11" spans="1:9" s="213" customFormat="1" ht="97.15" customHeight="1">
      <c r="A11" s="231">
        <v>2021</v>
      </c>
      <c r="B11" s="383" t="s">
        <v>689</v>
      </c>
      <c r="C11" s="383" t="s">
        <v>689</v>
      </c>
      <c r="D11" s="383" t="s">
        <v>689</v>
      </c>
      <c r="E11" s="383" t="s">
        <v>689</v>
      </c>
      <c r="F11" s="383" t="s">
        <v>689</v>
      </c>
      <c r="G11" s="383" t="s">
        <v>689</v>
      </c>
      <c r="H11" s="232" t="s">
        <v>689</v>
      </c>
      <c r="I11" s="457" t="s">
        <v>689</v>
      </c>
    </row>
    <row r="12" spans="1:9" s="213" customFormat="1" ht="97.15" customHeight="1">
      <c r="A12" s="231">
        <v>2022</v>
      </c>
      <c r="B12" s="383" t="s">
        <v>689</v>
      </c>
      <c r="C12" s="383" t="s">
        <v>689</v>
      </c>
      <c r="D12" s="383" t="s">
        <v>689</v>
      </c>
      <c r="E12" s="383" t="s">
        <v>689</v>
      </c>
      <c r="F12" s="383" t="s">
        <v>689</v>
      </c>
      <c r="G12" s="383" t="s">
        <v>689</v>
      </c>
      <c r="H12" s="232" t="s">
        <v>689</v>
      </c>
      <c r="I12" s="457" t="s">
        <v>689</v>
      </c>
    </row>
    <row r="13" spans="1:9" s="213" customFormat="1" ht="97.15" customHeight="1">
      <c r="A13" s="231">
        <v>2023</v>
      </c>
      <c r="B13" s="383" t="s">
        <v>689</v>
      </c>
      <c r="C13" s="383" t="s">
        <v>689</v>
      </c>
      <c r="D13" s="383" t="s">
        <v>689</v>
      </c>
      <c r="E13" s="383" t="s">
        <v>689</v>
      </c>
      <c r="F13" s="383" t="s">
        <v>689</v>
      </c>
      <c r="G13" s="383" t="s">
        <v>689</v>
      </c>
      <c r="H13" s="232" t="s">
        <v>689</v>
      </c>
      <c r="I13" s="457" t="s">
        <v>689</v>
      </c>
    </row>
    <row r="14" spans="1:9" s="214" customFormat="1" ht="97.15" customHeight="1">
      <c r="A14" s="458">
        <v>2024</v>
      </c>
      <c r="B14" s="560" t="s">
        <v>689</v>
      </c>
      <c r="C14" s="560" t="s">
        <v>689</v>
      </c>
      <c r="D14" s="560" t="s">
        <v>689</v>
      </c>
      <c r="E14" s="560" t="s">
        <v>689</v>
      </c>
      <c r="F14" s="560" t="s">
        <v>689</v>
      </c>
      <c r="G14" s="560" t="s">
        <v>689</v>
      </c>
      <c r="H14" s="560" t="s">
        <v>689</v>
      </c>
      <c r="I14" s="561" t="s">
        <v>689</v>
      </c>
    </row>
    <row r="15" spans="1:9" ht="15.95" customHeight="1">
      <c r="A15" s="33" t="s">
        <v>205</v>
      </c>
      <c r="B15" s="234"/>
      <c r="C15" s="209"/>
      <c r="D15" s="209"/>
      <c r="E15" s="209"/>
      <c r="F15" s="209"/>
      <c r="G15" s="768"/>
      <c r="H15" s="768"/>
      <c r="I15" s="768"/>
    </row>
  </sheetData>
  <sheetProtection selectLockedCells="1" selectUnlockedCells="1"/>
  <mergeCells count="4">
    <mergeCell ref="A3:I3"/>
    <mergeCell ref="A4:I4"/>
    <mergeCell ref="A6:A8"/>
    <mergeCell ref="G15:I15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2"/>
  <sheetViews>
    <sheetView view="pageBreakPreview" zoomScaleSheetLayoutView="100" workbookViewId="0">
      <selection activeCell="E14" sqref="E14"/>
    </sheetView>
  </sheetViews>
  <sheetFormatPr defaultColWidth="9" defaultRowHeight="15.75"/>
  <cols>
    <col min="1" max="1" width="10.625" style="91" customWidth="1"/>
    <col min="2" max="3" width="12.375" customWidth="1"/>
    <col min="4" max="4" width="12.375" style="91" customWidth="1"/>
    <col min="5" max="6" width="12.625" style="91" customWidth="1"/>
    <col min="7" max="7" width="12.625" customWidth="1"/>
    <col min="8" max="16384" width="9" style="91"/>
  </cols>
  <sheetData>
    <row r="1" spans="1:7" ht="5.0999999999999996" customHeight="1">
      <c r="A1" s="90"/>
      <c r="B1" s="2"/>
      <c r="C1" s="2"/>
      <c r="D1" s="90"/>
      <c r="E1" s="90"/>
      <c r="F1" s="90"/>
      <c r="G1" s="2"/>
    </row>
    <row r="2" spans="1:7" ht="50.1" customHeight="1">
      <c r="A2" s="90"/>
      <c r="B2" s="90"/>
      <c r="C2" s="90"/>
      <c r="D2" s="90"/>
      <c r="E2" s="90"/>
      <c r="F2" s="90"/>
      <c r="G2" s="90"/>
    </row>
    <row r="3" spans="1:7" s="43" customFormat="1" ht="21" customHeight="1">
      <c r="A3" s="570" t="s">
        <v>397</v>
      </c>
      <c r="B3" s="571"/>
      <c r="C3" s="571"/>
      <c r="D3" s="571"/>
      <c r="E3" s="571"/>
      <c r="F3" s="571"/>
      <c r="G3" s="571"/>
    </row>
    <row r="4" spans="1:7" s="43" customFormat="1" ht="20.100000000000001" customHeight="1">
      <c r="A4" s="572" t="s">
        <v>398</v>
      </c>
      <c r="B4" s="573"/>
      <c r="C4" s="573"/>
      <c r="D4" s="573"/>
      <c r="E4" s="573"/>
      <c r="F4" s="573"/>
      <c r="G4" s="573"/>
    </row>
    <row r="5" spans="1:7" s="264" customFormat="1" ht="20.100000000000001" customHeight="1">
      <c r="A5" s="263"/>
      <c r="B5" s="769"/>
      <c r="C5" s="769"/>
      <c r="D5" s="769"/>
      <c r="E5" s="769"/>
      <c r="F5" s="769"/>
      <c r="G5" s="94"/>
    </row>
    <row r="6" spans="1:7" s="212" customFormat="1" ht="18" customHeight="1">
      <c r="A6" s="576" t="s">
        <v>25</v>
      </c>
      <c r="B6" s="265" t="s">
        <v>399</v>
      </c>
      <c r="C6" s="50" t="s">
        <v>400</v>
      </c>
      <c r="D6" s="50" t="s">
        <v>401</v>
      </c>
      <c r="E6" s="50" t="s">
        <v>402</v>
      </c>
      <c r="F6" s="50" t="s">
        <v>403</v>
      </c>
      <c r="G6" s="50" t="s">
        <v>404</v>
      </c>
    </row>
    <row r="7" spans="1:7" s="73" customFormat="1" ht="18" customHeight="1">
      <c r="A7" s="568"/>
      <c r="B7" s="224" t="s">
        <v>405</v>
      </c>
      <c r="C7" s="48" t="s">
        <v>406</v>
      </c>
      <c r="D7" s="48" t="s">
        <v>407</v>
      </c>
      <c r="E7" s="48" t="s">
        <v>408</v>
      </c>
      <c r="F7" s="48" t="s">
        <v>409</v>
      </c>
      <c r="G7" s="48" t="s">
        <v>409</v>
      </c>
    </row>
    <row r="8" spans="1:7" s="73" customFormat="1" ht="18" customHeight="1">
      <c r="A8" s="569"/>
      <c r="B8" s="192" t="s">
        <v>410</v>
      </c>
      <c r="C8" s="171" t="s">
        <v>411</v>
      </c>
      <c r="D8" s="205" t="s">
        <v>412</v>
      </c>
      <c r="E8" s="171" t="s">
        <v>413</v>
      </c>
      <c r="F8" s="171" t="s">
        <v>414</v>
      </c>
      <c r="G8" s="171" t="s">
        <v>415</v>
      </c>
    </row>
    <row r="9" spans="1:7" ht="44.1" customHeight="1">
      <c r="A9" s="255">
        <v>2019</v>
      </c>
      <c r="B9" s="256" t="s">
        <v>690</v>
      </c>
      <c r="C9" s="256" t="s">
        <v>690</v>
      </c>
      <c r="D9" s="256" t="s">
        <v>690</v>
      </c>
      <c r="E9" s="256" t="s">
        <v>690</v>
      </c>
      <c r="F9" s="256" t="s">
        <v>690</v>
      </c>
      <c r="G9" s="459" t="s">
        <v>690</v>
      </c>
    </row>
    <row r="10" spans="1:7" ht="44.1" customHeight="1">
      <c r="A10" s="255">
        <v>2020</v>
      </c>
      <c r="B10" s="256" t="s">
        <v>690</v>
      </c>
      <c r="C10" s="256" t="s">
        <v>690</v>
      </c>
      <c r="D10" s="256" t="s">
        <v>690</v>
      </c>
      <c r="E10" s="256" t="s">
        <v>690</v>
      </c>
      <c r="F10" s="256" t="s">
        <v>690</v>
      </c>
      <c r="G10" s="459" t="s">
        <v>690</v>
      </c>
    </row>
    <row r="11" spans="1:7" s="266" customFormat="1" ht="44.1" customHeight="1">
      <c r="A11" s="255">
        <v>2021</v>
      </c>
      <c r="B11" s="267" t="s">
        <v>690</v>
      </c>
      <c r="C11" s="256" t="s">
        <v>690</v>
      </c>
      <c r="D11" s="267" t="s">
        <v>690</v>
      </c>
      <c r="E11" s="267" t="s">
        <v>690</v>
      </c>
      <c r="F11" s="267" t="s">
        <v>690</v>
      </c>
      <c r="G11" s="460" t="s">
        <v>690</v>
      </c>
    </row>
    <row r="12" spans="1:7" s="266" customFormat="1" ht="44.1" customHeight="1">
      <c r="A12" s="255">
        <v>2022</v>
      </c>
      <c r="B12" s="267" t="s">
        <v>690</v>
      </c>
      <c r="C12" s="256" t="s">
        <v>690</v>
      </c>
      <c r="D12" s="267" t="s">
        <v>690</v>
      </c>
      <c r="E12" s="267" t="s">
        <v>690</v>
      </c>
      <c r="F12" s="267" t="s">
        <v>690</v>
      </c>
      <c r="G12" s="460" t="s">
        <v>690</v>
      </c>
    </row>
    <row r="13" spans="1:7" s="266" customFormat="1" ht="44.1" customHeight="1">
      <c r="A13" s="255">
        <v>2023</v>
      </c>
      <c r="B13" s="267" t="s">
        <v>690</v>
      </c>
      <c r="C13" s="256" t="s">
        <v>690</v>
      </c>
      <c r="D13" s="267" t="s">
        <v>690</v>
      </c>
      <c r="E13" s="267" t="s">
        <v>690</v>
      </c>
      <c r="F13" s="267" t="s">
        <v>690</v>
      </c>
      <c r="G13" s="460" t="s">
        <v>690</v>
      </c>
    </row>
    <row r="14" spans="1:7" s="266" customFormat="1" ht="44.1" customHeight="1">
      <c r="A14" s="258">
        <v>2024</v>
      </c>
      <c r="B14" s="565" t="s">
        <v>690</v>
      </c>
      <c r="C14" s="565" t="s">
        <v>690</v>
      </c>
      <c r="D14" s="565" t="s">
        <v>690</v>
      </c>
      <c r="E14" s="565" t="s">
        <v>690</v>
      </c>
      <c r="F14" s="565" t="s">
        <v>690</v>
      </c>
      <c r="G14" s="565" t="s">
        <v>690</v>
      </c>
    </row>
    <row r="15" spans="1:7" s="215" customFormat="1" ht="18" customHeight="1">
      <c r="A15" s="576" t="s">
        <v>416</v>
      </c>
      <c r="B15" s="265" t="s">
        <v>417</v>
      </c>
      <c r="C15" s="50" t="s">
        <v>418</v>
      </c>
      <c r="D15" s="50" t="s">
        <v>419</v>
      </c>
      <c r="E15" s="50" t="s">
        <v>420</v>
      </c>
      <c r="F15" s="50" t="s">
        <v>421</v>
      </c>
      <c r="G15" s="50" t="s">
        <v>422</v>
      </c>
    </row>
    <row r="16" spans="1:7" s="105" customFormat="1" ht="18" customHeight="1">
      <c r="A16" s="568"/>
      <c r="B16" s="224" t="s">
        <v>409</v>
      </c>
      <c r="C16" s="48" t="s">
        <v>409</v>
      </c>
      <c r="D16" s="48" t="s">
        <v>409</v>
      </c>
      <c r="E16" s="48" t="s">
        <v>409</v>
      </c>
      <c r="F16" s="48" t="s">
        <v>409</v>
      </c>
      <c r="G16" s="48" t="s">
        <v>409</v>
      </c>
    </row>
    <row r="17" spans="1:7" s="105" customFormat="1" ht="21" customHeight="1">
      <c r="A17" s="569"/>
      <c r="B17" s="192" t="s">
        <v>423</v>
      </c>
      <c r="C17" s="171" t="s">
        <v>424</v>
      </c>
      <c r="D17" s="93" t="s">
        <v>425</v>
      </c>
      <c r="E17" s="171" t="s">
        <v>426</v>
      </c>
      <c r="F17" s="171" t="s">
        <v>427</v>
      </c>
      <c r="G17" s="171" t="s">
        <v>428</v>
      </c>
    </row>
    <row r="18" spans="1:7" ht="44.1" customHeight="1">
      <c r="A18" s="255">
        <v>2019</v>
      </c>
      <c r="B18" s="256" t="s">
        <v>690</v>
      </c>
      <c r="C18" s="256" t="s">
        <v>690</v>
      </c>
      <c r="D18" s="256" t="s">
        <v>690</v>
      </c>
      <c r="E18" s="256" t="s">
        <v>690</v>
      </c>
      <c r="F18" s="256" t="s">
        <v>690</v>
      </c>
      <c r="G18" s="459" t="s">
        <v>690</v>
      </c>
    </row>
    <row r="19" spans="1:7" ht="44.1" customHeight="1">
      <c r="A19" s="255">
        <v>2020</v>
      </c>
      <c r="B19" s="256" t="s">
        <v>690</v>
      </c>
      <c r="C19" s="256" t="s">
        <v>690</v>
      </c>
      <c r="D19" s="256" t="s">
        <v>690</v>
      </c>
      <c r="E19" s="256" t="s">
        <v>690</v>
      </c>
      <c r="F19" s="256" t="s">
        <v>690</v>
      </c>
      <c r="G19" s="459" t="s">
        <v>690</v>
      </c>
    </row>
    <row r="20" spans="1:7" ht="44.1" customHeight="1">
      <c r="A20" s="255">
        <v>2021</v>
      </c>
      <c r="B20" s="256" t="s">
        <v>690</v>
      </c>
      <c r="C20" s="256" t="s">
        <v>690</v>
      </c>
      <c r="D20" s="256" t="s">
        <v>690</v>
      </c>
      <c r="E20" s="256" t="s">
        <v>690</v>
      </c>
      <c r="F20" s="256" t="s">
        <v>690</v>
      </c>
      <c r="G20" s="459" t="s">
        <v>690</v>
      </c>
    </row>
    <row r="21" spans="1:7" ht="44.1" customHeight="1">
      <c r="A21" s="255">
        <v>2022</v>
      </c>
      <c r="B21" s="256" t="s">
        <v>690</v>
      </c>
      <c r="C21" s="256" t="s">
        <v>690</v>
      </c>
      <c r="D21" s="256" t="s">
        <v>690</v>
      </c>
      <c r="E21" s="256" t="s">
        <v>690</v>
      </c>
      <c r="F21" s="256" t="s">
        <v>690</v>
      </c>
      <c r="G21" s="459" t="s">
        <v>690</v>
      </c>
    </row>
    <row r="22" spans="1:7" ht="44.1" customHeight="1">
      <c r="A22" s="255">
        <v>2023</v>
      </c>
      <c r="B22" s="256" t="s">
        <v>690</v>
      </c>
      <c r="C22" s="256" t="s">
        <v>690</v>
      </c>
      <c r="D22" s="256" t="s">
        <v>690</v>
      </c>
      <c r="E22" s="256" t="s">
        <v>690</v>
      </c>
      <c r="F22" s="256" t="s">
        <v>690</v>
      </c>
      <c r="G22" s="459" t="s">
        <v>690</v>
      </c>
    </row>
    <row r="23" spans="1:7" ht="44.1" customHeight="1">
      <c r="A23" s="258">
        <v>2024</v>
      </c>
      <c r="B23" s="513" t="s">
        <v>690</v>
      </c>
      <c r="C23" s="514" t="s">
        <v>690</v>
      </c>
      <c r="D23" s="514" t="s">
        <v>690</v>
      </c>
      <c r="E23" s="514" t="s">
        <v>690</v>
      </c>
      <c r="F23" s="514" t="s">
        <v>690</v>
      </c>
      <c r="G23" s="515" t="s">
        <v>690</v>
      </c>
    </row>
    <row r="24" spans="1:7" ht="15.75" customHeight="1">
      <c r="A24" s="33" t="s">
        <v>429</v>
      </c>
      <c r="B24" s="2"/>
      <c r="C24" s="2"/>
      <c r="D24" s="90"/>
      <c r="E24" s="90"/>
      <c r="F24" s="90"/>
      <c r="G24" s="2"/>
    </row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</sheetData>
  <mergeCells count="5">
    <mergeCell ref="A3:G3"/>
    <mergeCell ref="A4:G4"/>
    <mergeCell ref="B5:F5"/>
    <mergeCell ref="A6:A8"/>
    <mergeCell ref="A15:A1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6"/>
  <sheetViews>
    <sheetView view="pageBreakPreview" zoomScale="96" zoomScaleNormal="100" zoomScaleSheetLayoutView="96" workbookViewId="0">
      <selection activeCell="D14" sqref="D14:E14"/>
    </sheetView>
  </sheetViews>
  <sheetFormatPr defaultColWidth="9" defaultRowHeight="15.75"/>
  <cols>
    <col min="1" max="1" width="10.625" style="91" customWidth="1"/>
    <col min="2" max="2" width="9.125" style="91" customWidth="1"/>
    <col min="3" max="3" width="9.125" style="290" customWidth="1"/>
    <col min="4" max="4" width="9.125" style="91" customWidth="1"/>
    <col min="5" max="7" width="9.125" style="291" customWidth="1"/>
    <col min="8" max="8" width="9.125" style="292" customWidth="1"/>
    <col min="9" max="9" width="9.125" style="261" customWidth="1"/>
    <col min="10" max="15" width="10.125" style="91" customWidth="1"/>
    <col min="16" max="16384" width="9" style="91"/>
  </cols>
  <sheetData>
    <row r="1" spans="1:17" ht="5.0999999999999996" customHeight="1">
      <c r="A1" s="90"/>
      <c r="B1" s="90"/>
      <c r="C1" s="268"/>
      <c r="D1" s="90"/>
      <c r="E1" s="269"/>
      <c r="F1" s="269"/>
      <c r="G1" s="269"/>
      <c r="H1" s="270"/>
      <c r="I1" s="249"/>
    </row>
    <row r="2" spans="1:17" ht="50.1" customHeight="1">
      <c r="A2" s="90"/>
      <c r="B2" s="90"/>
      <c r="C2" s="90"/>
      <c r="D2" s="90"/>
      <c r="E2" s="90"/>
      <c r="F2" s="90"/>
      <c r="G2" s="90"/>
      <c r="H2" s="90"/>
      <c r="I2" s="90"/>
    </row>
    <row r="3" spans="1:17" s="43" customFormat="1" ht="21" customHeight="1">
      <c r="A3" s="781" t="s">
        <v>430</v>
      </c>
      <c r="B3" s="781"/>
      <c r="C3" s="781"/>
      <c r="D3" s="781"/>
      <c r="E3" s="781"/>
      <c r="F3" s="781"/>
      <c r="G3" s="781"/>
      <c r="H3" s="781"/>
      <c r="I3" s="781"/>
      <c r="J3" s="271"/>
      <c r="K3" s="271"/>
      <c r="L3" s="271"/>
      <c r="M3" s="271"/>
      <c r="N3" s="272"/>
      <c r="O3" s="272"/>
      <c r="P3" s="272"/>
      <c r="Q3" s="272"/>
    </row>
    <row r="4" spans="1:17" s="43" customFormat="1" ht="20.100000000000001" customHeight="1">
      <c r="A4" s="572" t="s">
        <v>431</v>
      </c>
      <c r="B4" s="573"/>
      <c r="C4" s="573"/>
      <c r="D4" s="573"/>
      <c r="E4" s="573"/>
      <c r="F4" s="573"/>
      <c r="G4" s="573"/>
      <c r="H4" s="573"/>
      <c r="I4" s="573"/>
      <c r="J4" s="271"/>
      <c r="K4" s="271"/>
      <c r="L4" s="271"/>
      <c r="M4" s="271"/>
      <c r="N4" s="272"/>
      <c r="O4" s="272"/>
      <c r="P4" s="272"/>
      <c r="Q4" s="272"/>
    </row>
    <row r="5" spans="1:17" s="211" customFormat="1" ht="20.100000000000001" customHeight="1">
      <c r="A5" s="4" t="s">
        <v>432</v>
      </c>
      <c r="B5" s="4"/>
      <c r="C5" s="273"/>
      <c r="D5" s="4"/>
      <c r="E5" s="274"/>
      <c r="F5" s="274"/>
      <c r="G5" s="274"/>
      <c r="H5" s="275"/>
      <c r="I5" s="96" t="s">
        <v>433</v>
      </c>
      <c r="N5" s="276"/>
      <c r="O5" s="276"/>
      <c r="P5" s="276"/>
      <c r="Q5" s="276"/>
    </row>
    <row r="6" spans="1:17" s="277" customFormat="1" ht="18" customHeight="1">
      <c r="A6" s="576" t="s">
        <v>25</v>
      </c>
      <c r="B6" s="581" t="s">
        <v>434</v>
      </c>
      <c r="C6" s="587"/>
      <c r="D6" s="587"/>
      <c r="E6" s="582"/>
      <c r="F6" s="581" t="s">
        <v>435</v>
      </c>
      <c r="G6" s="582"/>
      <c r="H6" s="782" t="s">
        <v>436</v>
      </c>
      <c r="I6" s="783"/>
      <c r="J6" s="212"/>
      <c r="N6" s="278"/>
      <c r="O6" s="278"/>
      <c r="P6" s="278"/>
      <c r="Q6" s="278"/>
    </row>
    <row r="7" spans="1:17" s="279" customFormat="1" ht="18" customHeight="1">
      <c r="A7" s="568"/>
      <c r="B7" s="583" t="s">
        <v>247</v>
      </c>
      <c r="C7" s="588"/>
      <c r="D7" s="588"/>
      <c r="E7" s="584"/>
      <c r="F7" s="583" t="s">
        <v>437</v>
      </c>
      <c r="G7" s="584"/>
      <c r="H7" s="784" t="s">
        <v>438</v>
      </c>
      <c r="I7" s="785"/>
      <c r="J7" s="73"/>
      <c r="N7" s="280"/>
      <c r="O7" s="280"/>
      <c r="P7" s="280"/>
      <c r="Q7" s="280"/>
    </row>
    <row r="8" spans="1:17" s="277" customFormat="1" ht="18" customHeight="1">
      <c r="A8" s="568"/>
      <c r="B8" s="581" t="s">
        <v>439</v>
      </c>
      <c r="C8" s="582"/>
      <c r="D8" s="786" t="s">
        <v>440</v>
      </c>
      <c r="E8" s="787"/>
      <c r="F8" s="50" t="s">
        <v>439</v>
      </c>
      <c r="G8" s="281" t="s">
        <v>440</v>
      </c>
      <c r="H8" s="282" t="s">
        <v>439</v>
      </c>
      <c r="I8" s="252" t="s">
        <v>440</v>
      </c>
      <c r="N8" s="283"/>
      <c r="O8" s="283"/>
      <c r="P8" s="215"/>
      <c r="Q8" s="215"/>
    </row>
    <row r="9" spans="1:17" s="279" customFormat="1" ht="18" customHeight="1">
      <c r="A9" s="569"/>
      <c r="B9" s="583" t="s">
        <v>99</v>
      </c>
      <c r="C9" s="584"/>
      <c r="D9" s="788" t="s">
        <v>441</v>
      </c>
      <c r="E9" s="789"/>
      <c r="F9" s="171" t="s">
        <v>99</v>
      </c>
      <c r="G9" s="284" t="s">
        <v>441</v>
      </c>
      <c r="H9" s="171" t="s">
        <v>99</v>
      </c>
      <c r="I9" s="284" t="s">
        <v>441</v>
      </c>
      <c r="N9" s="105"/>
      <c r="O9" s="105"/>
      <c r="P9" s="105"/>
      <c r="Q9" s="105"/>
    </row>
    <row r="10" spans="1:17" s="276" customFormat="1" ht="42" customHeight="1">
      <c r="A10" s="207">
        <v>2019</v>
      </c>
      <c r="B10" s="779">
        <v>10</v>
      </c>
      <c r="C10" s="780"/>
      <c r="D10" s="780">
        <v>6.9</v>
      </c>
      <c r="E10" s="780"/>
      <c r="F10" s="423" t="s">
        <v>690</v>
      </c>
      <c r="G10" s="423" t="s">
        <v>690</v>
      </c>
      <c r="H10" s="535" t="s">
        <v>690</v>
      </c>
      <c r="I10" s="536" t="s">
        <v>690</v>
      </c>
    </row>
    <row r="11" spans="1:17" s="276" customFormat="1" ht="42" customHeight="1">
      <c r="A11" s="207">
        <v>2020</v>
      </c>
      <c r="B11" s="778">
        <v>10.199999999999999</v>
      </c>
      <c r="C11" s="775"/>
      <c r="D11" s="775">
        <v>4.88</v>
      </c>
      <c r="E11" s="775"/>
      <c r="F11" s="423" t="s">
        <v>690</v>
      </c>
      <c r="G11" s="423" t="s">
        <v>690</v>
      </c>
      <c r="H11" s="537" t="s">
        <v>690</v>
      </c>
      <c r="I11" s="285" t="s">
        <v>690</v>
      </c>
    </row>
    <row r="12" spans="1:17" s="280" customFormat="1" ht="42" customHeight="1">
      <c r="A12" s="431">
        <v>2021</v>
      </c>
      <c r="B12" s="775">
        <v>10</v>
      </c>
      <c r="C12" s="775"/>
      <c r="D12" s="775">
        <v>8.8000000000000007</v>
      </c>
      <c r="E12" s="775"/>
      <c r="F12" s="422" t="s">
        <v>690</v>
      </c>
      <c r="G12" s="422" t="s">
        <v>690</v>
      </c>
      <c r="H12" s="538" t="s">
        <v>690</v>
      </c>
      <c r="I12" s="286" t="s">
        <v>690</v>
      </c>
      <c r="N12" s="276"/>
      <c r="O12" s="276"/>
      <c r="P12" s="276"/>
      <c r="Q12" s="276"/>
    </row>
    <row r="13" spans="1:17" s="276" customFormat="1" ht="42" customHeight="1">
      <c r="A13" s="431">
        <v>2022</v>
      </c>
      <c r="B13" s="775">
        <v>4</v>
      </c>
      <c r="C13" s="775"/>
      <c r="D13" s="775">
        <v>2</v>
      </c>
      <c r="E13" s="775"/>
      <c r="F13" s="422" t="s">
        <v>690</v>
      </c>
      <c r="G13" s="422" t="s">
        <v>690</v>
      </c>
      <c r="H13" s="538" t="s">
        <v>690</v>
      </c>
      <c r="I13" s="286" t="s">
        <v>690</v>
      </c>
    </row>
    <row r="14" spans="1:17" s="276" customFormat="1" ht="42" customHeight="1">
      <c r="A14" s="431">
        <v>2023</v>
      </c>
      <c r="B14" s="778">
        <v>10</v>
      </c>
      <c r="C14" s="775"/>
      <c r="D14" s="775">
        <v>15</v>
      </c>
      <c r="E14" s="775"/>
      <c r="F14" s="422" t="s">
        <v>690</v>
      </c>
      <c r="G14" s="422" t="s">
        <v>690</v>
      </c>
      <c r="H14" s="538" t="s">
        <v>690</v>
      </c>
      <c r="I14" s="286" t="s">
        <v>690</v>
      </c>
    </row>
    <row r="15" spans="1:17" s="280" customFormat="1" ht="42" customHeight="1">
      <c r="A15" s="372">
        <v>2024</v>
      </c>
      <c r="B15" s="776">
        <v>4</v>
      </c>
      <c r="C15" s="777"/>
      <c r="D15" s="777">
        <v>4.9000000000000004</v>
      </c>
      <c r="E15" s="777"/>
      <c r="F15" s="533" t="s">
        <v>690</v>
      </c>
      <c r="G15" s="533" t="s">
        <v>690</v>
      </c>
      <c r="H15" s="539" t="s">
        <v>690</v>
      </c>
      <c r="I15" s="540" t="s">
        <v>690</v>
      </c>
      <c r="N15" s="276"/>
      <c r="O15" s="276"/>
      <c r="P15" s="276"/>
      <c r="Q15" s="276"/>
    </row>
    <row r="16" spans="1:17" s="215" customFormat="1" ht="18" customHeight="1">
      <c r="A16" s="576" t="s">
        <v>416</v>
      </c>
      <c r="B16" s="744" t="s">
        <v>442</v>
      </c>
      <c r="C16" s="743"/>
      <c r="D16" s="770" t="s">
        <v>443</v>
      </c>
      <c r="E16" s="771"/>
      <c r="F16" s="770" t="s">
        <v>444</v>
      </c>
      <c r="G16" s="771"/>
      <c r="H16" s="770" t="s">
        <v>445</v>
      </c>
      <c r="I16" s="771"/>
      <c r="K16" s="283"/>
      <c r="L16" s="283"/>
      <c r="M16" s="283"/>
      <c r="N16" s="278"/>
      <c r="O16" s="278"/>
      <c r="P16" s="278"/>
      <c r="Q16" s="278"/>
    </row>
    <row r="17" spans="1:17" s="105" customFormat="1" ht="18" customHeight="1">
      <c r="A17" s="568"/>
      <c r="B17" s="748" t="s">
        <v>446</v>
      </c>
      <c r="C17" s="749"/>
      <c r="D17" s="772" t="s">
        <v>447</v>
      </c>
      <c r="E17" s="773"/>
      <c r="F17" s="772" t="s">
        <v>448</v>
      </c>
      <c r="G17" s="774"/>
      <c r="H17" s="772" t="s">
        <v>449</v>
      </c>
      <c r="I17" s="749"/>
      <c r="N17" s="276"/>
      <c r="O17" s="276"/>
      <c r="P17" s="276"/>
      <c r="Q17" s="276"/>
    </row>
    <row r="18" spans="1:17" s="215" customFormat="1" ht="18" customHeight="1">
      <c r="A18" s="568"/>
      <c r="B18" s="287" t="s">
        <v>439</v>
      </c>
      <c r="C18" s="252" t="s">
        <v>440</v>
      </c>
      <c r="D18" s="288" t="s">
        <v>439</v>
      </c>
      <c r="E18" s="252" t="s">
        <v>440</v>
      </c>
      <c r="F18" s="288" t="s">
        <v>439</v>
      </c>
      <c r="G18" s="252" t="s">
        <v>440</v>
      </c>
      <c r="H18" s="288" t="s">
        <v>439</v>
      </c>
      <c r="I18" s="252" t="s">
        <v>450</v>
      </c>
      <c r="N18" s="289"/>
      <c r="O18" s="289"/>
      <c r="P18" s="289"/>
      <c r="Q18" s="289"/>
    </row>
    <row r="19" spans="1:17" s="105" customFormat="1" ht="18" customHeight="1">
      <c r="A19" s="569"/>
      <c r="B19" s="192" t="s">
        <v>99</v>
      </c>
      <c r="C19" s="284" t="s">
        <v>441</v>
      </c>
      <c r="D19" s="93" t="s">
        <v>99</v>
      </c>
      <c r="E19" s="284" t="s">
        <v>441</v>
      </c>
      <c r="F19" s="93" t="s">
        <v>99</v>
      </c>
      <c r="G19" s="284" t="s">
        <v>441</v>
      </c>
      <c r="H19" s="171" t="s">
        <v>99</v>
      </c>
      <c r="I19" s="284" t="s">
        <v>441</v>
      </c>
      <c r="N19" s="91"/>
      <c r="O19" s="91"/>
      <c r="P19" s="91"/>
      <c r="Q19" s="91"/>
    </row>
    <row r="20" spans="1:17" s="276" customFormat="1" ht="42" customHeight="1">
      <c r="A20" s="207">
        <v>2019</v>
      </c>
      <c r="B20" s="423" t="s">
        <v>690</v>
      </c>
      <c r="C20" s="423" t="s">
        <v>690</v>
      </c>
      <c r="D20" s="423">
        <v>5</v>
      </c>
      <c r="E20" s="423">
        <v>1.4</v>
      </c>
      <c r="F20" s="423" t="s">
        <v>690</v>
      </c>
      <c r="G20" s="423" t="s">
        <v>690</v>
      </c>
      <c r="H20" s="537">
        <v>5</v>
      </c>
      <c r="I20" s="285">
        <v>5.5</v>
      </c>
      <c r="N20" s="91"/>
      <c r="O20" s="91"/>
      <c r="P20" s="91"/>
      <c r="Q20" s="91"/>
    </row>
    <row r="21" spans="1:17" s="276" customFormat="1" ht="42" customHeight="1">
      <c r="A21" s="207">
        <v>2020</v>
      </c>
      <c r="B21" s="422" t="s">
        <v>690</v>
      </c>
      <c r="C21" s="422" t="s">
        <v>690</v>
      </c>
      <c r="D21" s="422" t="s">
        <v>690</v>
      </c>
      <c r="E21" s="422" t="s">
        <v>690</v>
      </c>
      <c r="F21" s="422">
        <v>0.84</v>
      </c>
      <c r="G21" s="422" t="s">
        <v>690</v>
      </c>
      <c r="H21" s="538">
        <v>9.16</v>
      </c>
      <c r="I21" s="286">
        <v>4.68</v>
      </c>
      <c r="N21" s="91"/>
      <c r="O21" s="91"/>
      <c r="P21" s="91"/>
      <c r="Q21" s="91"/>
    </row>
    <row r="22" spans="1:17" s="276" customFormat="1" ht="42" customHeight="1">
      <c r="A22" s="431">
        <v>2021</v>
      </c>
      <c r="B22" s="422" t="s">
        <v>690</v>
      </c>
      <c r="C22" s="422" t="s">
        <v>690</v>
      </c>
      <c r="D22" s="422">
        <v>5</v>
      </c>
      <c r="E22" s="422">
        <v>2.2999999999999998</v>
      </c>
      <c r="F22" s="422" t="s">
        <v>690</v>
      </c>
      <c r="G22" s="422" t="s">
        <v>690</v>
      </c>
      <c r="H22" s="538">
        <v>5</v>
      </c>
      <c r="I22" s="286">
        <v>6.5</v>
      </c>
      <c r="N22" s="91"/>
      <c r="O22" s="91"/>
      <c r="P22" s="91"/>
      <c r="Q22" s="91"/>
    </row>
    <row r="23" spans="1:17" s="276" customFormat="1" ht="42" customHeight="1">
      <c r="A23" s="431">
        <v>2022</v>
      </c>
      <c r="B23" s="422" t="s">
        <v>690</v>
      </c>
      <c r="C23" s="422" t="s">
        <v>690</v>
      </c>
      <c r="D23" s="422">
        <v>4</v>
      </c>
      <c r="E23" s="422">
        <v>2</v>
      </c>
      <c r="F23" s="422" t="s">
        <v>690</v>
      </c>
      <c r="G23" s="422" t="s">
        <v>690</v>
      </c>
      <c r="H23" s="538" t="s">
        <v>690</v>
      </c>
      <c r="I23" s="286" t="s">
        <v>690</v>
      </c>
      <c r="N23" s="91"/>
      <c r="O23" s="91"/>
      <c r="P23" s="91"/>
      <c r="Q23" s="91"/>
    </row>
    <row r="24" spans="1:17" s="276" customFormat="1" ht="42" customHeight="1">
      <c r="A24" s="431">
        <v>2023</v>
      </c>
      <c r="B24" s="422" t="s">
        <v>690</v>
      </c>
      <c r="C24" s="422" t="s">
        <v>690</v>
      </c>
      <c r="D24" s="422">
        <v>10</v>
      </c>
      <c r="E24" s="422">
        <v>15</v>
      </c>
      <c r="F24" s="422" t="s">
        <v>690</v>
      </c>
      <c r="G24" s="422" t="s">
        <v>690</v>
      </c>
      <c r="H24" s="538" t="s">
        <v>690</v>
      </c>
      <c r="I24" s="286" t="s">
        <v>690</v>
      </c>
      <c r="N24" s="91"/>
      <c r="O24" s="91"/>
      <c r="P24" s="91"/>
      <c r="Q24" s="91"/>
    </row>
    <row r="25" spans="1:17" s="276" customFormat="1" ht="42" customHeight="1">
      <c r="A25" s="208">
        <v>2024</v>
      </c>
      <c r="B25" s="534" t="s">
        <v>690</v>
      </c>
      <c r="C25" s="362" t="s">
        <v>690</v>
      </c>
      <c r="D25" s="525">
        <v>4</v>
      </c>
      <c r="E25" s="525">
        <v>4.9000000000000004</v>
      </c>
      <c r="F25" s="362" t="s">
        <v>690</v>
      </c>
      <c r="G25" s="362" t="s">
        <v>690</v>
      </c>
      <c r="H25" s="362" t="s">
        <v>690</v>
      </c>
      <c r="I25" s="461" t="s">
        <v>690</v>
      </c>
      <c r="N25" s="91"/>
      <c r="O25" s="91"/>
      <c r="P25" s="91"/>
      <c r="Q25" s="91"/>
    </row>
    <row r="26" spans="1:17" ht="15.95" customHeight="1">
      <c r="A26" s="33" t="s">
        <v>429</v>
      </c>
      <c r="B26" s="90"/>
      <c r="C26" s="268"/>
      <c r="D26" s="90"/>
      <c r="E26" s="269"/>
      <c r="F26" s="269"/>
      <c r="G26" s="269"/>
      <c r="H26" s="270"/>
      <c r="I26" s="268"/>
    </row>
    <row r="27" spans="1:17" ht="15.75" customHeight="1">
      <c r="I27" s="290"/>
    </row>
    <row r="28" spans="1:17" ht="15.75" customHeight="1">
      <c r="I28" s="290"/>
    </row>
    <row r="29" spans="1:17" ht="15.75" customHeight="1">
      <c r="I29" s="290"/>
    </row>
    <row r="30" spans="1:17" ht="15.75" customHeight="1">
      <c r="I30" s="290"/>
    </row>
    <row r="31" spans="1:17" ht="15.75" customHeight="1">
      <c r="I31" s="290"/>
    </row>
    <row r="32" spans="1:17" ht="15.75" customHeight="1">
      <c r="I32" s="290"/>
    </row>
    <row r="33" spans="9:9" ht="15.75" customHeight="1">
      <c r="I33" s="290"/>
    </row>
    <row r="34" spans="9:9" ht="15.75" customHeight="1">
      <c r="I34" s="290"/>
    </row>
    <row r="35" spans="9:9" ht="15.75" customHeight="1">
      <c r="I35" s="290"/>
    </row>
    <row r="36" spans="9:9" ht="15.75" customHeight="1">
      <c r="I36" s="290"/>
    </row>
    <row r="37" spans="9:9" ht="15.75" customHeight="1">
      <c r="I37" s="290"/>
    </row>
    <row r="38" spans="9:9" ht="15.75" customHeight="1">
      <c r="I38" s="290"/>
    </row>
    <row r="39" spans="9:9" ht="15.75" customHeight="1">
      <c r="I39" s="290"/>
    </row>
    <row r="40" spans="9:9" ht="15.75" customHeight="1">
      <c r="I40" s="290"/>
    </row>
    <row r="41" spans="9:9" ht="15.75" customHeight="1">
      <c r="I41" s="290"/>
    </row>
    <row r="42" spans="9:9" ht="15.75" customHeight="1">
      <c r="I42" s="290"/>
    </row>
    <row r="43" spans="9:9" ht="15.75" customHeight="1">
      <c r="I43" s="290"/>
    </row>
    <row r="44" spans="9:9" ht="15.75" customHeight="1">
      <c r="I44" s="290"/>
    </row>
    <row r="45" spans="9:9" ht="15.75" customHeight="1">
      <c r="I45" s="290"/>
    </row>
    <row r="46" spans="9:9" ht="15.75" customHeight="1">
      <c r="I46" s="290"/>
    </row>
    <row r="47" spans="9:9" ht="15.75" customHeight="1">
      <c r="I47" s="290"/>
    </row>
    <row r="48" spans="9:9" ht="15.75" customHeight="1">
      <c r="I48" s="290"/>
    </row>
    <row r="49" spans="9:9" ht="15.75" customHeight="1">
      <c r="I49" s="290"/>
    </row>
    <row r="50" spans="9:9" ht="15.75" customHeight="1">
      <c r="I50" s="290"/>
    </row>
    <row r="51" spans="9:9" ht="15.75" customHeight="1">
      <c r="I51" s="290"/>
    </row>
    <row r="52" spans="9:9" ht="15.75" customHeight="1">
      <c r="I52" s="290"/>
    </row>
    <row r="53" spans="9:9" ht="15.75" customHeight="1">
      <c r="I53" s="290"/>
    </row>
    <row r="54" spans="9:9" ht="15.75" customHeight="1">
      <c r="I54" s="290"/>
    </row>
    <row r="55" spans="9:9" ht="15.75" customHeight="1">
      <c r="I55" s="290"/>
    </row>
    <row r="56" spans="9:9" ht="15.75" customHeight="1">
      <c r="I56" s="290"/>
    </row>
    <row r="57" spans="9:9" ht="15.75" customHeight="1">
      <c r="I57" s="290"/>
    </row>
    <row r="58" spans="9:9" ht="15.75" customHeight="1">
      <c r="I58" s="290"/>
    </row>
    <row r="59" spans="9:9" ht="15.75" customHeight="1">
      <c r="I59" s="290"/>
    </row>
    <row r="60" spans="9:9" ht="15.75" customHeight="1">
      <c r="I60" s="290"/>
    </row>
    <row r="61" spans="9:9" ht="15.75" customHeight="1">
      <c r="I61" s="290"/>
    </row>
    <row r="62" spans="9:9" ht="15.75" customHeight="1">
      <c r="I62" s="290"/>
    </row>
    <row r="63" spans="9:9" ht="15.75" customHeight="1">
      <c r="I63" s="290"/>
    </row>
    <row r="64" spans="9:9" ht="15.75" customHeight="1">
      <c r="I64" s="290"/>
    </row>
    <row r="65" spans="9:9" ht="15.75" customHeight="1">
      <c r="I65" s="290"/>
    </row>
    <row r="66" spans="9:9" ht="15.75" customHeight="1">
      <c r="I66" s="290"/>
    </row>
    <row r="67" spans="9:9" ht="15.75" customHeight="1">
      <c r="I67" s="290"/>
    </row>
    <row r="68" spans="9:9" ht="15.75" customHeight="1">
      <c r="I68" s="290"/>
    </row>
    <row r="69" spans="9:9" ht="15.75" customHeight="1">
      <c r="I69" s="290"/>
    </row>
    <row r="70" spans="9:9" ht="15.75" customHeight="1">
      <c r="I70" s="290"/>
    </row>
    <row r="71" spans="9:9" ht="15.75" customHeight="1">
      <c r="I71" s="290"/>
    </row>
    <row r="72" spans="9:9" ht="15.75" customHeight="1">
      <c r="I72" s="290"/>
    </row>
    <row r="73" spans="9:9" ht="15.75" customHeight="1">
      <c r="I73" s="290"/>
    </row>
    <row r="74" spans="9:9" ht="15.75" customHeight="1">
      <c r="I74" s="290"/>
    </row>
    <row r="75" spans="9:9" ht="15.75" customHeight="1">
      <c r="I75" s="290"/>
    </row>
    <row r="76" spans="9:9" ht="15.75" customHeight="1">
      <c r="I76" s="290"/>
    </row>
    <row r="77" spans="9:9" ht="15.75" customHeight="1">
      <c r="I77" s="290"/>
    </row>
    <row r="78" spans="9:9" ht="15.75" customHeight="1">
      <c r="I78" s="290"/>
    </row>
    <row r="79" spans="9:9" ht="15.75" customHeight="1">
      <c r="I79" s="290"/>
    </row>
    <row r="80" spans="9:9" ht="15.75" customHeight="1">
      <c r="I80" s="290"/>
    </row>
    <row r="81" spans="9:9" ht="15.75" customHeight="1">
      <c r="I81" s="290"/>
    </row>
    <row r="82" spans="9:9" ht="15.75" customHeight="1">
      <c r="I82" s="290"/>
    </row>
    <row r="83" spans="9:9" ht="15.75" customHeight="1">
      <c r="I83" s="290"/>
    </row>
    <row r="84" spans="9:9" ht="15.75" customHeight="1">
      <c r="I84" s="290"/>
    </row>
    <row r="85" spans="9:9" ht="15.75" customHeight="1">
      <c r="I85" s="290"/>
    </row>
    <row r="86" spans="9:9" ht="15.75" customHeight="1">
      <c r="I86" s="290"/>
    </row>
    <row r="87" spans="9:9" ht="15.75" customHeight="1">
      <c r="I87" s="290"/>
    </row>
    <row r="88" spans="9:9" ht="15.75" customHeight="1">
      <c r="I88" s="290"/>
    </row>
    <row r="89" spans="9:9" ht="15.75" customHeight="1">
      <c r="I89" s="290"/>
    </row>
    <row r="90" spans="9:9" ht="15.75" customHeight="1">
      <c r="I90" s="290"/>
    </row>
    <row r="91" spans="9:9" ht="15.75" customHeight="1">
      <c r="I91" s="290"/>
    </row>
    <row r="92" spans="9:9" ht="15.75" customHeight="1">
      <c r="I92" s="290"/>
    </row>
    <row r="93" spans="9:9" ht="15.75" customHeight="1">
      <c r="I93" s="290"/>
    </row>
    <row r="94" spans="9:9" ht="15.75" customHeight="1">
      <c r="I94" s="290"/>
    </row>
    <row r="95" spans="9:9" ht="15.75" customHeight="1">
      <c r="I95" s="290"/>
    </row>
    <row r="96" spans="9:9" ht="15.75" customHeight="1">
      <c r="I96" s="290"/>
    </row>
    <row r="97" spans="9:9" ht="15.75" customHeight="1">
      <c r="I97" s="290"/>
    </row>
    <row r="98" spans="9:9" ht="15.75" customHeight="1">
      <c r="I98" s="290"/>
    </row>
    <row r="99" spans="9:9" ht="15.75" customHeight="1">
      <c r="I99" s="290"/>
    </row>
    <row r="100" spans="9:9" ht="15.75" customHeight="1">
      <c r="I100" s="290"/>
    </row>
    <row r="101" spans="9:9" ht="15.75" customHeight="1">
      <c r="I101" s="290"/>
    </row>
    <row r="102" spans="9:9" ht="15.75" customHeight="1">
      <c r="I102" s="290"/>
    </row>
    <row r="103" spans="9:9" ht="15.75" customHeight="1">
      <c r="I103" s="290"/>
    </row>
    <row r="104" spans="9:9" ht="15.75" customHeight="1">
      <c r="I104" s="290"/>
    </row>
    <row r="105" spans="9:9" ht="15.75" customHeight="1">
      <c r="I105" s="290"/>
    </row>
    <row r="106" spans="9:9" ht="15.75" customHeight="1">
      <c r="I106" s="290"/>
    </row>
    <row r="107" spans="9:9" ht="15.75" customHeight="1">
      <c r="I107" s="290"/>
    </row>
    <row r="108" spans="9:9" ht="15.75" customHeight="1">
      <c r="I108" s="290"/>
    </row>
    <row r="109" spans="9:9" ht="15.75" customHeight="1">
      <c r="I109" s="290"/>
    </row>
    <row r="110" spans="9:9" ht="15.75" customHeight="1">
      <c r="I110" s="290"/>
    </row>
    <row r="111" spans="9:9" ht="15.75" customHeight="1">
      <c r="I111" s="290"/>
    </row>
    <row r="112" spans="9:9" ht="15.75" customHeight="1">
      <c r="I112" s="290"/>
    </row>
    <row r="113" spans="9:9" ht="15.75" customHeight="1">
      <c r="I113" s="290"/>
    </row>
    <row r="114" spans="9:9" ht="15.75" customHeight="1">
      <c r="I114" s="290"/>
    </row>
    <row r="115" spans="9:9" ht="15.75" customHeight="1">
      <c r="I115" s="290"/>
    </row>
    <row r="116" spans="9:9" ht="15.75" customHeight="1">
      <c r="I116" s="290"/>
    </row>
    <row r="117" spans="9:9" ht="15.75" customHeight="1">
      <c r="I117" s="290"/>
    </row>
    <row r="118" spans="9:9" ht="15.75" customHeight="1">
      <c r="I118" s="290"/>
    </row>
    <row r="119" spans="9:9" ht="15.75" customHeight="1">
      <c r="I119" s="290"/>
    </row>
    <row r="120" spans="9:9" ht="15.75" customHeight="1">
      <c r="I120" s="290"/>
    </row>
    <row r="121" spans="9:9" ht="15.75" customHeight="1">
      <c r="I121" s="290"/>
    </row>
    <row r="122" spans="9:9" ht="15.75" customHeight="1">
      <c r="I122" s="290"/>
    </row>
    <row r="123" spans="9:9" ht="15.75" customHeight="1">
      <c r="I123" s="290"/>
    </row>
    <row r="124" spans="9:9" ht="15.75" customHeight="1">
      <c r="I124" s="290"/>
    </row>
    <row r="125" spans="9:9" ht="15.75" customHeight="1">
      <c r="I125" s="290"/>
    </row>
    <row r="126" spans="9:9" ht="15.75" customHeight="1">
      <c r="I126" s="290"/>
    </row>
    <row r="127" spans="9:9" ht="15.75" customHeight="1">
      <c r="I127" s="290"/>
    </row>
    <row r="128" spans="9:9" ht="15.75" customHeight="1">
      <c r="I128" s="290"/>
    </row>
    <row r="129" spans="9:9" ht="15.75" customHeight="1">
      <c r="I129" s="290"/>
    </row>
    <row r="130" spans="9:9" ht="15.75" customHeight="1">
      <c r="I130" s="290"/>
    </row>
    <row r="131" spans="9:9" ht="15.75" customHeight="1">
      <c r="I131" s="290"/>
    </row>
    <row r="132" spans="9:9" ht="15.75" customHeight="1">
      <c r="I132" s="290"/>
    </row>
    <row r="133" spans="9:9" ht="15.75" customHeight="1">
      <c r="I133" s="290"/>
    </row>
    <row r="134" spans="9:9" ht="15.75" customHeight="1">
      <c r="I134" s="290"/>
    </row>
    <row r="135" spans="9:9" ht="15.75" customHeight="1">
      <c r="I135" s="290"/>
    </row>
    <row r="136" spans="9:9" ht="15.75" customHeight="1">
      <c r="I136" s="290"/>
    </row>
    <row r="137" spans="9:9" ht="15.75" customHeight="1">
      <c r="I137" s="290"/>
    </row>
    <row r="138" spans="9:9" ht="15.75" customHeight="1">
      <c r="I138" s="290"/>
    </row>
    <row r="139" spans="9:9" ht="15.75" customHeight="1">
      <c r="I139" s="290"/>
    </row>
    <row r="140" spans="9:9" ht="15.75" customHeight="1">
      <c r="I140" s="290"/>
    </row>
    <row r="141" spans="9:9" ht="15.75" customHeight="1">
      <c r="I141" s="290"/>
    </row>
    <row r="142" spans="9:9" ht="15.75" customHeight="1">
      <c r="I142" s="290"/>
    </row>
    <row r="143" spans="9:9" ht="15.75" customHeight="1">
      <c r="I143" s="290"/>
    </row>
    <row r="144" spans="9:9" ht="15.75" customHeight="1">
      <c r="I144" s="290"/>
    </row>
    <row r="145" spans="9:9" ht="15.75" customHeight="1">
      <c r="I145" s="290"/>
    </row>
    <row r="146" spans="9:9" ht="15.75" customHeight="1">
      <c r="I146" s="290"/>
    </row>
    <row r="147" spans="9:9" ht="15.75" customHeight="1">
      <c r="I147" s="290"/>
    </row>
    <row r="148" spans="9:9" ht="15.75" customHeight="1">
      <c r="I148" s="290"/>
    </row>
    <row r="149" spans="9:9" ht="15.75" customHeight="1">
      <c r="I149" s="290"/>
    </row>
    <row r="150" spans="9:9" ht="15.75" customHeight="1">
      <c r="I150" s="290"/>
    </row>
    <row r="151" spans="9:9" ht="15.75" customHeight="1">
      <c r="I151" s="290"/>
    </row>
    <row r="152" spans="9:9" ht="15.75" customHeight="1">
      <c r="I152" s="290"/>
    </row>
    <row r="153" spans="9:9" ht="15.75" customHeight="1">
      <c r="I153" s="290"/>
    </row>
    <row r="154" spans="9:9" ht="15.75" customHeight="1">
      <c r="I154" s="290"/>
    </row>
    <row r="155" spans="9:9" ht="15.75" customHeight="1">
      <c r="I155" s="290"/>
    </row>
    <row r="156" spans="9:9" ht="15.75" customHeight="1">
      <c r="I156" s="290"/>
    </row>
    <row r="157" spans="9:9" ht="15.75" customHeight="1">
      <c r="I157" s="290"/>
    </row>
    <row r="158" spans="9:9" ht="15.75" customHeight="1">
      <c r="I158" s="290"/>
    </row>
    <row r="159" spans="9:9" ht="15.75" customHeight="1">
      <c r="I159" s="290"/>
    </row>
    <row r="160" spans="9:9" ht="15.75" customHeight="1">
      <c r="I160" s="290"/>
    </row>
    <row r="161" spans="9:9" ht="15.75" customHeight="1">
      <c r="I161" s="290"/>
    </row>
    <row r="162" spans="9:9" ht="15.75" customHeight="1">
      <c r="I162" s="290"/>
    </row>
    <row r="163" spans="9:9" ht="15.75" customHeight="1">
      <c r="I163" s="290"/>
    </row>
    <row r="164" spans="9:9" ht="15.75" customHeight="1">
      <c r="I164" s="290"/>
    </row>
    <row r="165" spans="9:9" ht="15.75" customHeight="1">
      <c r="I165" s="290"/>
    </row>
    <row r="166" spans="9:9" ht="15.75" customHeight="1">
      <c r="I166" s="290"/>
    </row>
    <row r="167" spans="9:9" ht="15.75" customHeight="1">
      <c r="I167" s="290"/>
    </row>
    <row r="168" spans="9:9" ht="15.75" customHeight="1">
      <c r="I168" s="290"/>
    </row>
    <row r="169" spans="9:9" ht="15.75" customHeight="1">
      <c r="I169" s="290"/>
    </row>
    <row r="170" spans="9:9" ht="15.75" customHeight="1">
      <c r="I170" s="290"/>
    </row>
    <row r="171" spans="9:9" ht="15.75" customHeight="1">
      <c r="I171" s="290"/>
    </row>
    <row r="172" spans="9:9" ht="15.75" customHeight="1">
      <c r="I172" s="290"/>
    </row>
    <row r="173" spans="9:9" ht="15.75" customHeight="1">
      <c r="I173" s="290"/>
    </row>
    <row r="174" spans="9:9" ht="15.75" customHeight="1">
      <c r="I174" s="290"/>
    </row>
    <row r="175" spans="9:9" ht="15.75" customHeight="1">
      <c r="I175" s="290"/>
    </row>
    <row r="176" spans="9:9" ht="15.75" customHeight="1">
      <c r="I176" s="290"/>
    </row>
    <row r="177" spans="9:9" ht="15.75" customHeight="1">
      <c r="I177" s="290"/>
    </row>
    <row r="178" spans="9:9" ht="15.75" customHeight="1">
      <c r="I178" s="290"/>
    </row>
    <row r="179" spans="9:9" ht="15.75" customHeight="1">
      <c r="I179" s="290"/>
    </row>
    <row r="180" spans="9:9" ht="15.75" customHeight="1">
      <c r="I180" s="290"/>
    </row>
    <row r="181" spans="9:9" ht="15.75" customHeight="1">
      <c r="I181" s="290"/>
    </row>
    <row r="182" spans="9:9" ht="15.75" customHeight="1">
      <c r="I182" s="290"/>
    </row>
    <row r="183" spans="9:9" ht="15.75" customHeight="1">
      <c r="I183" s="290"/>
    </row>
    <row r="184" spans="9:9" ht="15.75" customHeight="1">
      <c r="I184" s="290"/>
    </row>
    <row r="185" spans="9:9" ht="15.75" customHeight="1">
      <c r="I185" s="290"/>
    </row>
    <row r="186" spans="9:9" ht="15.75" customHeight="1">
      <c r="I186" s="290"/>
    </row>
  </sheetData>
  <mergeCells count="34">
    <mergeCell ref="A3:I3"/>
    <mergeCell ref="A4:I4"/>
    <mergeCell ref="A6:A9"/>
    <mergeCell ref="B6:E6"/>
    <mergeCell ref="F6:G6"/>
    <mergeCell ref="H6:I6"/>
    <mergeCell ref="B7:E7"/>
    <mergeCell ref="F7:G7"/>
    <mergeCell ref="H7:I7"/>
    <mergeCell ref="B8:C8"/>
    <mergeCell ref="D8:E8"/>
    <mergeCell ref="B9:C9"/>
    <mergeCell ref="D9:E9"/>
    <mergeCell ref="B11:C11"/>
    <mergeCell ref="D11:E11"/>
    <mergeCell ref="B12:C12"/>
    <mergeCell ref="D12:E12"/>
    <mergeCell ref="B10:C10"/>
    <mergeCell ref="D10:E10"/>
    <mergeCell ref="B13:C13"/>
    <mergeCell ref="D13:E13"/>
    <mergeCell ref="B15:C15"/>
    <mergeCell ref="D15:E15"/>
    <mergeCell ref="A16:A19"/>
    <mergeCell ref="B16:C16"/>
    <mergeCell ref="D16:E16"/>
    <mergeCell ref="B14:C14"/>
    <mergeCell ref="D14:E14"/>
    <mergeCell ref="H16:I16"/>
    <mergeCell ref="B17:C17"/>
    <mergeCell ref="D17:E17"/>
    <mergeCell ref="F17:G17"/>
    <mergeCell ref="H17:I17"/>
    <mergeCell ref="F16:G16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14"/>
  <sheetViews>
    <sheetView view="pageBreakPreview" zoomScale="95" zoomScaleSheetLayoutView="95" workbookViewId="0">
      <selection activeCell="E14" sqref="E14"/>
    </sheetView>
  </sheetViews>
  <sheetFormatPr defaultColWidth="9" defaultRowHeight="15.75"/>
  <cols>
    <col min="1" max="1" width="9.625" style="91" customWidth="1"/>
    <col min="2" max="2" width="8.25" style="91" customWidth="1"/>
    <col min="3" max="3" width="8.25" style="260" customWidth="1"/>
    <col min="4" max="4" width="8.25" style="91" customWidth="1"/>
    <col min="5" max="5" width="8.25" style="1" customWidth="1"/>
    <col min="6" max="7" width="8.25" style="261" customWidth="1"/>
    <col min="8" max="8" width="8.25" style="262" customWidth="1"/>
    <col min="9" max="9" width="8.25" style="260" customWidth="1"/>
    <col min="10" max="10" width="8.25" style="262" customWidth="1"/>
    <col min="11" max="16384" width="9" style="91"/>
  </cols>
  <sheetData>
    <row r="1" spans="1:11" ht="5.0999999999999996" customHeight="1">
      <c r="A1" s="209"/>
      <c r="B1" s="209"/>
      <c r="C1" s="293"/>
      <c r="D1" s="209"/>
      <c r="E1" s="294"/>
      <c r="F1" s="295"/>
      <c r="G1" s="295"/>
      <c r="H1" s="296"/>
      <c r="I1" s="293"/>
      <c r="J1" s="296"/>
    </row>
    <row r="2" spans="1:11" ht="50.1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</row>
    <row r="3" spans="1:11" s="3" customFormat="1" ht="21" customHeight="1">
      <c r="A3" s="758" t="s">
        <v>451</v>
      </c>
      <c r="B3" s="758"/>
      <c r="C3" s="758"/>
      <c r="D3" s="758"/>
      <c r="E3" s="758"/>
      <c r="F3" s="758"/>
      <c r="G3" s="758"/>
      <c r="H3" s="758"/>
      <c r="I3" s="758"/>
      <c r="J3" s="758"/>
    </row>
    <row r="4" spans="1:11" s="3" customFormat="1" ht="20.100000000000001" customHeight="1">
      <c r="A4" s="759" t="s">
        <v>452</v>
      </c>
      <c r="B4" s="759"/>
      <c r="C4" s="759"/>
      <c r="D4" s="759"/>
      <c r="E4" s="759"/>
      <c r="F4" s="759"/>
      <c r="G4" s="759"/>
      <c r="H4" s="759"/>
      <c r="I4" s="759"/>
      <c r="J4" s="759"/>
    </row>
    <row r="5" spans="1:11" s="211" customFormat="1" ht="20.100000000000001" customHeight="1">
      <c r="A5" s="4" t="s">
        <v>453</v>
      </c>
      <c r="B5" s="4"/>
      <c r="C5" s="297"/>
      <c r="D5" s="297"/>
      <c r="E5" s="297"/>
      <c r="F5" s="297"/>
      <c r="G5" s="297"/>
      <c r="H5" s="297"/>
      <c r="I5" s="298"/>
      <c r="J5" s="96" t="s">
        <v>454</v>
      </c>
    </row>
    <row r="6" spans="1:11" s="212" customFormat="1" ht="18" customHeight="1">
      <c r="A6" s="576" t="s">
        <v>25</v>
      </c>
      <c r="B6" s="581" t="s">
        <v>455</v>
      </c>
      <c r="C6" s="587"/>
      <c r="D6" s="582"/>
      <c r="E6" s="613" t="s">
        <v>456</v>
      </c>
      <c r="F6" s="614"/>
      <c r="G6" s="615"/>
      <c r="H6" s="782" t="s">
        <v>457</v>
      </c>
      <c r="I6" s="790"/>
      <c r="J6" s="783"/>
    </row>
    <row r="7" spans="1:11" s="73" customFormat="1" ht="18" customHeight="1">
      <c r="A7" s="568"/>
      <c r="B7" s="583" t="s">
        <v>247</v>
      </c>
      <c r="C7" s="588"/>
      <c r="D7" s="584"/>
      <c r="E7" s="620" t="s">
        <v>458</v>
      </c>
      <c r="F7" s="621"/>
      <c r="G7" s="622"/>
      <c r="H7" s="784" t="s">
        <v>459</v>
      </c>
      <c r="I7" s="791"/>
      <c r="J7" s="785"/>
    </row>
    <row r="8" spans="1:11" s="212" customFormat="1" ht="18" customHeight="1">
      <c r="A8" s="568"/>
      <c r="B8" s="265" t="s">
        <v>460</v>
      </c>
      <c r="C8" s="299" t="s">
        <v>215</v>
      </c>
      <c r="D8" s="50" t="s">
        <v>461</v>
      </c>
      <c r="E8" s="300" t="s">
        <v>460</v>
      </c>
      <c r="F8" s="299" t="s">
        <v>215</v>
      </c>
      <c r="G8" s="50" t="s">
        <v>461</v>
      </c>
      <c r="H8" s="50" t="s">
        <v>460</v>
      </c>
      <c r="I8" s="281" t="s">
        <v>215</v>
      </c>
      <c r="J8" s="50" t="s">
        <v>461</v>
      </c>
      <c r="K8" s="253"/>
    </row>
    <row r="9" spans="1:11" s="73" customFormat="1" ht="15.95" customHeight="1">
      <c r="A9" s="568"/>
      <c r="B9" s="224"/>
      <c r="C9" s="301"/>
      <c r="D9" s="519" t="s">
        <v>462</v>
      </c>
      <c r="E9" s="48"/>
      <c r="F9" s="301"/>
      <c r="G9" s="519" t="s">
        <v>462</v>
      </c>
      <c r="H9" s="48"/>
      <c r="I9" s="301"/>
      <c r="J9" s="519" t="s">
        <v>462</v>
      </c>
    </row>
    <row r="10" spans="1:11" s="56" customFormat="1" ht="15.95" customHeight="1">
      <c r="A10" s="569"/>
      <c r="B10" s="521" t="s">
        <v>463</v>
      </c>
      <c r="C10" s="254" t="s">
        <v>99</v>
      </c>
      <c r="D10" s="520" t="s">
        <v>464</v>
      </c>
      <c r="E10" s="520" t="s">
        <v>463</v>
      </c>
      <c r="F10" s="254" t="s">
        <v>99</v>
      </c>
      <c r="G10" s="520" t="s">
        <v>464</v>
      </c>
      <c r="H10" s="520" t="s">
        <v>463</v>
      </c>
      <c r="I10" s="254" t="s">
        <v>99</v>
      </c>
      <c r="J10" s="520" t="s">
        <v>464</v>
      </c>
    </row>
    <row r="11" spans="1:11" s="105" customFormat="1" ht="40.5" customHeight="1">
      <c r="A11" s="231">
        <v>2019</v>
      </c>
      <c r="B11" s="541" t="s">
        <v>690</v>
      </c>
      <c r="C11" s="541" t="s">
        <v>690</v>
      </c>
      <c r="D11" s="541" t="s">
        <v>690</v>
      </c>
      <c r="E11" s="541" t="s">
        <v>690</v>
      </c>
      <c r="F11" s="541" t="s">
        <v>690</v>
      </c>
      <c r="G11" s="541" t="s">
        <v>690</v>
      </c>
      <c r="H11" s="541" t="s">
        <v>690</v>
      </c>
      <c r="I11" s="541" t="s">
        <v>690</v>
      </c>
      <c r="J11" s="522" t="s">
        <v>690</v>
      </c>
    </row>
    <row r="12" spans="1:11" s="105" customFormat="1" ht="40.5" customHeight="1">
      <c r="A12" s="231">
        <v>2020</v>
      </c>
      <c r="B12" s="541" t="s">
        <v>690</v>
      </c>
      <c r="C12" s="541" t="s">
        <v>690</v>
      </c>
      <c r="D12" s="541" t="s">
        <v>690</v>
      </c>
      <c r="E12" s="541" t="s">
        <v>690</v>
      </c>
      <c r="F12" s="541" t="s">
        <v>690</v>
      </c>
      <c r="G12" s="541" t="s">
        <v>690</v>
      </c>
      <c r="H12" s="541" t="s">
        <v>690</v>
      </c>
      <c r="I12" s="541" t="s">
        <v>690</v>
      </c>
      <c r="J12" s="522" t="s">
        <v>690</v>
      </c>
    </row>
    <row r="13" spans="1:11" s="257" customFormat="1" ht="40.5" customHeight="1">
      <c r="A13" s="231">
        <v>2021</v>
      </c>
      <c r="B13" s="541" t="s">
        <v>690</v>
      </c>
      <c r="C13" s="541" t="s">
        <v>690</v>
      </c>
      <c r="D13" s="541" t="s">
        <v>690</v>
      </c>
      <c r="E13" s="541" t="s">
        <v>690</v>
      </c>
      <c r="F13" s="541" t="s">
        <v>690</v>
      </c>
      <c r="G13" s="541" t="s">
        <v>690</v>
      </c>
      <c r="H13" s="541" t="s">
        <v>690</v>
      </c>
      <c r="I13" s="541" t="s">
        <v>690</v>
      </c>
      <c r="J13" s="522" t="s">
        <v>690</v>
      </c>
    </row>
    <row r="14" spans="1:11" s="105" customFormat="1" ht="40.5" customHeight="1">
      <c r="A14" s="231">
        <v>2022</v>
      </c>
      <c r="B14" s="541" t="s">
        <v>690</v>
      </c>
      <c r="C14" s="541" t="s">
        <v>690</v>
      </c>
      <c r="D14" s="541" t="s">
        <v>690</v>
      </c>
      <c r="E14" s="541" t="s">
        <v>690</v>
      </c>
      <c r="F14" s="541" t="s">
        <v>690</v>
      </c>
      <c r="G14" s="541" t="s">
        <v>690</v>
      </c>
      <c r="H14" s="541" t="s">
        <v>690</v>
      </c>
      <c r="I14" s="541" t="s">
        <v>690</v>
      </c>
      <c r="J14" s="522" t="s">
        <v>690</v>
      </c>
    </row>
    <row r="15" spans="1:11" s="105" customFormat="1" ht="40.5" customHeight="1">
      <c r="A15" s="231">
        <v>2023</v>
      </c>
      <c r="B15" s="541" t="s">
        <v>690</v>
      </c>
      <c r="C15" s="541" t="s">
        <v>690</v>
      </c>
      <c r="D15" s="541" t="s">
        <v>690</v>
      </c>
      <c r="E15" s="541" t="s">
        <v>690</v>
      </c>
      <c r="F15" s="541" t="s">
        <v>690</v>
      </c>
      <c r="G15" s="541" t="s">
        <v>690</v>
      </c>
      <c r="H15" s="541" t="s">
        <v>690</v>
      </c>
      <c r="I15" s="541" t="s">
        <v>690</v>
      </c>
      <c r="J15" s="522" t="s">
        <v>690</v>
      </c>
    </row>
    <row r="16" spans="1:11" s="257" customFormat="1" ht="40.5" customHeight="1">
      <c r="A16" s="458">
        <v>2024</v>
      </c>
      <c r="B16" s="542" t="s">
        <v>690</v>
      </c>
      <c r="C16" s="542" t="s">
        <v>690</v>
      </c>
      <c r="D16" s="542" t="s">
        <v>690</v>
      </c>
      <c r="E16" s="542" t="s">
        <v>690</v>
      </c>
      <c r="F16" s="542" t="s">
        <v>690</v>
      </c>
      <c r="G16" s="542" t="s">
        <v>690</v>
      </c>
      <c r="H16" s="542" t="s">
        <v>690</v>
      </c>
      <c r="I16" s="542" t="s">
        <v>690</v>
      </c>
      <c r="J16" s="341" t="s">
        <v>690</v>
      </c>
    </row>
    <row r="17" spans="1:10" s="215" customFormat="1" ht="18" customHeight="1">
      <c r="A17" s="576" t="s">
        <v>25</v>
      </c>
      <c r="B17" s="265" t="s">
        <v>465</v>
      </c>
      <c r="C17" s="299"/>
      <c r="D17" s="50"/>
      <c r="E17" s="300" t="s">
        <v>466</v>
      </c>
      <c r="F17" s="299"/>
      <c r="G17" s="299"/>
      <c r="H17" s="282" t="s">
        <v>467</v>
      </c>
      <c r="I17" s="299"/>
      <c r="J17" s="282"/>
    </row>
    <row r="18" spans="1:10" s="105" customFormat="1" ht="18" customHeight="1">
      <c r="A18" s="568"/>
      <c r="B18" s="192" t="s">
        <v>468</v>
      </c>
      <c r="C18" s="171"/>
      <c r="D18" s="171"/>
      <c r="E18" s="302" t="s">
        <v>469</v>
      </c>
      <c r="F18" s="302"/>
      <c r="G18" s="302"/>
      <c r="H18" s="303" t="s">
        <v>449</v>
      </c>
      <c r="I18" s="303"/>
      <c r="J18" s="303"/>
    </row>
    <row r="19" spans="1:10" s="215" customFormat="1" ht="18" customHeight="1">
      <c r="A19" s="568"/>
      <c r="B19" s="265" t="s">
        <v>470</v>
      </c>
      <c r="C19" s="299" t="s">
        <v>471</v>
      </c>
      <c r="D19" s="50" t="s">
        <v>472</v>
      </c>
      <c r="E19" s="300" t="s">
        <v>473</v>
      </c>
      <c r="F19" s="299" t="s">
        <v>471</v>
      </c>
      <c r="G19" s="50" t="s">
        <v>472</v>
      </c>
      <c r="H19" s="50" t="s">
        <v>473</v>
      </c>
      <c r="I19" s="281" t="s">
        <v>471</v>
      </c>
      <c r="J19" s="50" t="s">
        <v>472</v>
      </c>
    </row>
    <row r="20" spans="1:10" s="105" customFormat="1" ht="15.95" customHeight="1">
      <c r="A20" s="568"/>
      <c r="B20" s="224"/>
      <c r="C20" s="301"/>
      <c r="D20" s="519" t="s">
        <v>462</v>
      </c>
      <c r="E20" s="48"/>
      <c r="F20" s="301"/>
      <c r="G20" s="519" t="s">
        <v>462</v>
      </c>
      <c r="H20" s="48"/>
      <c r="I20" s="301"/>
      <c r="J20" s="519" t="s">
        <v>462</v>
      </c>
    </row>
    <row r="21" spans="1:10" s="105" customFormat="1" ht="15.95" customHeight="1">
      <c r="A21" s="569"/>
      <c r="B21" s="521" t="s">
        <v>463</v>
      </c>
      <c r="C21" s="254" t="s">
        <v>99</v>
      </c>
      <c r="D21" s="520" t="s">
        <v>464</v>
      </c>
      <c r="E21" s="520" t="s">
        <v>463</v>
      </c>
      <c r="F21" s="254" t="s">
        <v>99</v>
      </c>
      <c r="G21" s="520" t="s">
        <v>464</v>
      </c>
      <c r="H21" s="520" t="s">
        <v>463</v>
      </c>
      <c r="I21" s="254" t="s">
        <v>99</v>
      </c>
      <c r="J21" s="520" t="s">
        <v>464</v>
      </c>
    </row>
    <row r="22" spans="1:10" ht="40.5" customHeight="1">
      <c r="A22" s="231">
        <v>2019</v>
      </c>
      <c r="B22" s="541" t="s">
        <v>690</v>
      </c>
      <c r="C22" s="541" t="s">
        <v>690</v>
      </c>
      <c r="D22" s="541" t="s">
        <v>690</v>
      </c>
      <c r="E22" s="541" t="s">
        <v>690</v>
      </c>
      <c r="F22" s="541" t="s">
        <v>690</v>
      </c>
      <c r="G22" s="541" t="s">
        <v>690</v>
      </c>
      <c r="H22" s="541" t="s">
        <v>690</v>
      </c>
      <c r="I22" s="541" t="s">
        <v>690</v>
      </c>
      <c r="J22" s="522" t="s">
        <v>690</v>
      </c>
    </row>
    <row r="23" spans="1:10" ht="40.5" customHeight="1">
      <c r="A23" s="231">
        <v>2020</v>
      </c>
      <c r="B23" s="541" t="s">
        <v>690</v>
      </c>
      <c r="C23" s="541" t="s">
        <v>690</v>
      </c>
      <c r="D23" s="541" t="s">
        <v>690</v>
      </c>
      <c r="E23" s="541" t="s">
        <v>690</v>
      </c>
      <c r="F23" s="541" t="s">
        <v>690</v>
      </c>
      <c r="G23" s="541" t="s">
        <v>690</v>
      </c>
      <c r="H23" s="541" t="s">
        <v>690</v>
      </c>
      <c r="I23" s="541" t="s">
        <v>690</v>
      </c>
      <c r="J23" s="522" t="s">
        <v>690</v>
      </c>
    </row>
    <row r="24" spans="1:10" ht="40.5" customHeight="1">
      <c r="A24" s="231">
        <v>2021</v>
      </c>
      <c r="B24" s="541" t="s">
        <v>690</v>
      </c>
      <c r="C24" s="541" t="s">
        <v>690</v>
      </c>
      <c r="D24" s="541" t="s">
        <v>690</v>
      </c>
      <c r="E24" s="541" t="s">
        <v>690</v>
      </c>
      <c r="F24" s="541" t="s">
        <v>690</v>
      </c>
      <c r="G24" s="541" t="s">
        <v>690</v>
      </c>
      <c r="H24" s="541" t="s">
        <v>690</v>
      </c>
      <c r="I24" s="541" t="s">
        <v>690</v>
      </c>
      <c r="J24" s="522" t="s">
        <v>690</v>
      </c>
    </row>
    <row r="25" spans="1:10" ht="40.5" customHeight="1">
      <c r="A25" s="231">
        <v>2022</v>
      </c>
      <c r="B25" s="541" t="s">
        <v>690</v>
      </c>
      <c r="C25" s="541" t="s">
        <v>690</v>
      </c>
      <c r="D25" s="541" t="s">
        <v>690</v>
      </c>
      <c r="E25" s="541" t="s">
        <v>690</v>
      </c>
      <c r="F25" s="541" t="s">
        <v>690</v>
      </c>
      <c r="G25" s="541" t="s">
        <v>690</v>
      </c>
      <c r="H25" s="541" t="s">
        <v>690</v>
      </c>
      <c r="I25" s="541" t="s">
        <v>690</v>
      </c>
      <c r="J25" s="522" t="s">
        <v>690</v>
      </c>
    </row>
    <row r="26" spans="1:10" ht="40.5" customHeight="1">
      <c r="A26" s="231">
        <v>2023</v>
      </c>
      <c r="B26" s="541" t="s">
        <v>690</v>
      </c>
      <c r="C26" s="541" t="s">
        <v>690</v>
      </c>
      <c r="D26" s="541" t="s">
        <v>690</v>
      </c>
      <c r="E26" s="541" t="s">
        <v>690</v>
      </c>
      <c r="F26" s="541" t="s">
        <v>690</v>
      </c>
      <c r="G26" s="541" t="s">
        <v>690</v>
      </c>
      <c r="H26" s="541" t="s">
        <v>690</v>
      </c>
      <c r="I26" s="541" t="s">
        <v>690</v>
      </c>
      <c r="J26" s="522" t="s">
        <v>690</v>
      </c>
    </row>
    <row r="27" spans="1:10" s="266" customFormat="1" ht="40.5" customHeight="1">
      <c r="A27" s="458">
        <v>2024</v>
      </c>
      <c r="B27" s="523" t="s">
        <v>690</v>
      </c>
      <c r="C27" s="524" t="s">
        <v>690</v>
      </c>
      <c r="D27" s="524" t="s">
        <v>690</v>
      </c>
      <c r="E27" s="524" t="s">
        <v>690</v>
      </c>
      <c r="F27" s="524" t="s">
        <v>690</v>
      </c>
      <c r="G27" s="524" t="s">
        <v>690</v>
      </c>
      <c r="H27" s="524" t="s">
        <v>690</v>
      </c>
      <c r="I27" s="524" t="s">
        <v>690</v>
      </c>
      <c r="J27" s="500" t="s">
        <v>690</v>
      </c>
    </row>
    <row r="28" spans="1:10" ht="15.95" customHeight="1">
      <c r="A28" s="33" t="s">
        <v>429</v>
      </c>
      <c r="B28" s="304"/>
      <c r="C28" s="293"/>
      <c r="D28" s="209"/>
      <c r="E28" s="294"/>
      <c r="F28" s="295"/>
      <c r="G28" s="305"/>
      <c r="H28" s="296"/>
      <c r="I28" s="293"/>
      <c r="J28" s="296"/>
    </row>
    <row r="29" spans="1:10" ht="15.75" customHeight="1">
      <c r="B29" s="259"/>
      <c r="G29" s="306"/>
    </row>
    <row r="30" spans="1:10" ht="15.75" customHeight="1">
      <c r="B30" s="259"/>
      <c r="G30" s="306"/>
    </row>
    <row r="31" spans="1:10" ht="15.75" customHeight="1">
      <c r="B31" s="259"/>
      <c r="G31" s="306"/>
    </row>
    <row r="32" spans="1:10" ht="15.75" customHeight="1">
      <c r="B32" s="259"/>
      <c r="G32" s="306"/>
    </row>
    <row r="33" spans="2:7" ht="15.75" customHeight="1">
      <c r="B33" s="259"/>
      <c r="G33" s="306"/>
    </row>
    <row r="34" spans="2:7" ht="15.75" customHeight="1">
      <c r="B34" s="259"/>
      <c r="G34" s="306"/>
    </row>
    <row r="35" spans="2:7" ht="15.75" customHeight="1">
      <c r="B35" s="259"/>
      <c r="G35" s="306"/>
    </row>
    <row r="36" spans="2:7" ht="15.75" customHeight="1">
      <c r="B36" s="259"/>
      <c r="G36" s="306"/>
    </row>
    <row r="37" spans="2:7" ht="15.75" customHeight="1">
      <c r="B37" s="259"/>
    </row>
    <row r="38" spans="2:7" ht="15.75" customHeight="1">
      <c r="B38" s="259"/>
    </row>
    <row r="39" spans="2:7" ht="15.75" customHeight="1">
      <c r="B39" s="259"/>
    </row>
    <row r="40" spans="2:7" ht="15.75" customHeight="1">
      <c r="B40" s="259"/>
    </row>
    <row r="41" spans="2:7" ht="15.75" customHeight="1">
      <c r="B41" s="259"/>
    </row>
    <row r="42" spans="2:7" ht="15.75" customHeight="1">
      <c r="B42" s="259"/>
    </row>
    <row r="43" spans="2:7" ht="15.75" customHeight="1">
      <c r="B43" s="259"/>
    </row>
    <row r="44" spans="2:7" ht="15.75" customHeight="1">
      <c r="B44" s="259"/>
    </row>
    <row r="45" spans="2:7" ht="15.75" customHeight="1">
      <c r="B45" s="259"/>
    </row>
    <row r="46" spans="2:7" ht="15.75" customHeight="1">
      <c r="B46" s="259"/>
    </row>
    <row r="47" spans="2:7" ht="15.75" customHeight="1">
      <c r="B47" s="259"/>
    </row>
    <row r="48" spans="2:7" ht="15.75" customHeight="1">
      <c r="B48" s="259"/>
    </row>
    <row r="49" spans="2:2" ht="15.75" customHeight="1">
      <c r="B49" s="259"/>
    </row>
    <row r="50" spans="2:2" ht="15.75" customHeight="1">
      <c r="B50" s="259"/>
    </row>
    <row r="51" spans="2:2" ht="15.75" customHeight="1">
      <c r="B51" s="259"/>
    </row>
    <row r="52" spans="2:2" ht="15.75" customHeight="1">
      <c r="B52" s="259"/>
    </row>
    <row r="53" spans="2:2" ht="15.75" customHeight="1">
      <c r="B53" s="259"/>
    </row>
    <row r="54" spans="2:2" ht="15.75" customHeight="1">
      <c r="B54" s="259"/>
    </row>
    <row r="55" spans="2:2" ht="15.75" customHeight="1">
      <c r="B55" s="259"/>
    </row>
    <row r="56" spans="2:2" ht="15.75" customHeight="1">
      <c r="B56" s="259"/>
    </row>
    <row r="57" spans="2:2" ht="15.75" customHeight="1">
      <c r="B57" s="259"/>
    </row>
    <row r="58" spans="2:2" ht="15.75" customHeight="1">
      <c r="B58" s="259"/>
    </row>
    <row r="59" spans="2:2" ht="15.75" customHeight="1">
      <c r="B59" s="259"/>
    </row>
    <row r="60" spans="2:2" ht="15.75" customHeight="1">
      <c r="B60" s="259"/>
    </row>
    <row r="61" spans="2:2" ht="15.75" customHeight="1">
      <c r="B61" s="259"/>
    </row>
    <row r="62" spans="2:2" ht="15.75" customHeight="1">
      <c r="B62" s="259"/>
    </row>
    <row r="63" spans="2:2" ht="15.75" customHeight="1">
      <c r="B63" s="259"/>
    </row>
    <row r="64" spans="2:2" ht="15.75" customHeight="1">
      <c r="B64" s="259"/>
    </row>
    <row r="65" spans="2:2" ht="15.75" customHeight="1">
      <c r="B65" s="259"/>
    </row>
    <row r="66" spans="2:2" ht="15.75" customHeight="1">
      <c r="B66" s="259"/>
    </row>
    <row r="67" spans="2:2" ht="15.75" customHeight="1">
      <c r="B67" s="259"/>
    </row>
    <row r="68" spans="2:2" ht="15.75" customHeight="1">
      <c r="B68" s="259"/>
    </row>
    <row r="69" spans="2:2" ht="15.75" customHeight="1">
      <c r="B69" s="259"/>
    </row>
    <row r="70" spans="2:2" ht="15.75" customHeight="1">
      <c r="B70" s="259"/>
    </row>
    <row r="71" spans="2:2" ht="15.75" customHeight="1">
      <c r="B71" s="259"/>
    </row>
    <row r="72" spans="2:2" ht="15.75" customHeight="1">
      <c r="B72" s="259"/>
    </row>
    <row r="73" spans="2:2" ht="15.75" customHeight="1">
      <c r="B73" s="259"/>
    </row>
    <row r="74" spans="2:2" ht="15.75" customHeight="1">
      <c r="B74" s="259"/>
    </row>
    <row r="75" spans="2:2" ht="15.75" customHeight="1">
      <c r="B75" s="259"/>
    </row>
    <row r="76" spans="2:2" ht="15.75" customHeight="1">
      <c r="B76" s="259"/>
    </row>
    <row r="77" spans="2:2" ht="15.75" customHeight="1">
      <c r="B77" s="259"/>
    </row>
    <row r="78" spans="2:2" ht="15.75" customHeight="1">
      <c r="B78" s="259"/>
    </row>
    <row r="79" spans="2:2" ht="15.75" customHeight="1">
      <c r="B79" s="259"/>
    </row>
    <row r="80" spans="2:2" ht="15.75" customHeight="1">
      <c r="B80" s="259"/>
    </row>
    <row r="81" spans="2:2" ht="15.75" customHeight="1">
      <c r="B81" s="259"/>
    </row>
    <row r="82" spans="2:2" ht="15.75" customHeight="1">
      <c r="B82" s="259"/>
    </row>
    <row r="83" spans="2:2" ht="15.75" customHeight="1">
      <c r="B83" s="259"/>
    </row>
    <row r="84" spans="2:2" ht="15.75" customHeight="1">
      <c r="B84" s="259"/>
    </row>
    <row r="85" spans="2:2" ht="15.75" customHeight="1">
      <c r="B85" s="259"/>
    </row>
    <row r="86" spans="2:2" ht="15.75" customHeight="1">
      <c r="B86" s="259"/>
    </row>
    <row r="87" spans="2:2" ht="15.75" customHeight="1">
      <c r="B87" s="259"/>
    </row>
    <row r="88" spans="2:2" ht="15.75" customHeight="1">
      <c r="B88" s="259"/>
    </row>
    <row r="89" spans="2:2" ht="15.75" customHeight="1">
      <c r="B89" s="259"/>
    </row>
    <row r="90" spans="2:2" ht="15.75" customHeight="1">
      <c r="B90" s="259"/>
    </row>
    <row r="91" spans="2:2" ht="15.75" customHeight="1">
      <c r="B91" s="259"/>
    </row>
    <row r="92" spans="2:2" ht="15.75" customHeight="1">
      <c r="B92" s="259"/>
    </row>
    <row r="93" spans="2:2" ht="15.75" customHeight="1">
      <c r="B93" s="259"/>
    </row>
    <row r="94" spans="2:2" ht="15.75" customHeight="1">
      <c r="B94" s="259"/>
    </row>
    <row r="95" spans="2:2" ht="15.75" customHeight="1">
      <c r="B95" s="259"/>
    </row>
    <row r="96" spans="2:2" ht="15.75" customHeight="1">
      <c r="B96" s="259"/>
    </row>
    <row r="97" spans="2:2" ht="15.75" customHeight="1">
      <c r="B97" s="259"/>
    </row>
    <row r="98" spans="2:2" ht="15.75" customHeight="1">
      <c r="B98" s="259"/>
    </row>
    <row r="99" spans="2:2" ht="15.75" customHeight="1">
      <c r="B99" s="259"/>
    </row>
    <row r="100" spans="2:2" ht="15.75" customHeight="1">
      <c r="B100" s="259"/>
    </row>
    <row r="101" spans="2:2" ht="15.75" customHeight="1">
      <c r="B101" s="259"/>
    </row>
    <row r="102" spans="2:2" ht="15.75" customHeight="1">
      <c r="B102" s="259"/>
    </row>
    <row r="103" spans="2:2" ht="15.75" customHeight="1">
      <c r="B103" s="259"/>
    </row>
    <row r="104" spans="2:2" ht="15.75" customHeight="1">
      <c r="B104" s="259"/>
    </row>
    <row r="105" spans="2:2" ht="15.75" customHeight="1">
      <c r="B105" s="259"/>
    </row>
    <row r="106" spans="2:2" ht="15.75" customHeight="1">
      <c r="B106" s="259"/>
    </row>
    <row r="107" spans="2:2" ht="15.75" customHeight="1">
      <c r="B107" s="259"/>
    </row>
    <row r="108" spans="2:2" ht="15.75" customHeight="1">
      <c r="B108" s="259"/>
    </row>
    <row r="109" spans="2:2" ht="15.75" customHeight="1">
      <c r="B109" s="259"/>
    </row>
    <row r="110" spans="2:2" ht="15.75" customHeight="1">
      <c r="B110" s="259"/>
    </row>
    <row r="111" spans="2:2" ht="15.75" customHeight="1">
      <c r="B111" s="259"/>
    </row>
    <row r="112" spans="2:2" ht="15.75" customHeight="1">
      <c r="B112" s="259"/>
    </row>
    <row r="113" spans="2:2" ht="15.75" customHeight="1">
      <c r="B113" s="259"/>
    </row>
    <row r="114" spans="2:2" ht="15.75" customHeight="1">
      <c r="B114" s="259"/>
    </row>
    <row r="115" spans="2:2" ht="15.75" customHeight="1">
      <c r="B115" s="259"/>
    </row>
    <row r="116" spans="2:2" ht="15.75" customHeight="1">
      <c r="B116" s="259"/>
    </row>
    <row r="117" spans="2:2" ht="15.75" customHeight="1">
      <c r="B117" s="259"/>
    </row>
    <row r="118" spans="2:2" ht="15.75" customHeight="1">
      <c r="B118" s="259"/>
    </row>
    <row r="119" spans="2:2" ht="15.75" customHeight="1">
      <c r="B119" s="259"/>
    </row>
    <row r="120" spans="2:2" ht="15.75" customHeight="1">
      <c r="B120" s="259"/>
    </row>
    <row r="121" spans="2:2" ht="15.75" customHeight="1">
      <c r="B121" s="259"/>
    </row>
    <row r="122" spans="2:2" ht="15.75" customHeight="1">
      <c r="B122" s="259"/>
    </row>
    <row r="123" spans="2:2" ht="15.75" customHeight="1">
      <c r="B123" s="259"/>
    </row>
    <row r="124" spans="2:2" ht="15.75" customHeight="1">
      <c r="B124" s="259"/>
    </row>
    <row r="125" spans="2:2" ht="15.75" customHeight="1">
      <c r="B125" s="259"/>
    </row>
    <row r="126" spans="2:2" ht="15.75" customHeight="1">
      <c r="B126" s="259"/>
    </row>
    <row r="127" spans="2:2" ht="15.75" customHeight="1">
      <c r="B127" s="259"/>
    </row>
    <row r="128" spans="2:2" ht="15.75" customHeight="1">
      <c r="B128" s="259"/>
    </row>
    <row r="129" spans="2:2" ht="15.75" customHeight="1">
      <c r="B129" s="259"/>
    </row>
    <row r="130" spans="2:2" ht="15.75" customHeight="1">
      <c r="B130" s="259"/>
    </row>
    <row r="131" spans="2:2" ht="15.75" customHeight="1">
      <c r="B131" s="259"/>
    </row>
    <row r="132" spans="2:2" ht="15.75" customHeight="1">
      <c r="B132" s="259"/>
    </row>
    <row r="133" spans="2:2" ht="15.75" customHeight="1">
      <c r="B133" s="259"/>
    </row>
    <row r="134" spans="2:2" ht="15.75" customHeight="1">
      <c r="B134" s="259"/>
    </row>
    <row r="135" spans="2:2" ht="15.75" customHeight="1">
      <c r="B135" s="259"/>
    </row>
    <row r="136" spans="2:2" ht="15.75" customHeight="1">
      <c r="B136" s="259"/>
    </row>
    <row r="137" spans="2:2" ht="15.75" customHeight="1">
      <c r="B137" s="259"/>
    </row>
    <row r="138" spans="2:2" ht="15.75" customHeight="1">
      <c r="B138" s="259"/>
    </row>
    <row r="139" spans="2:2" ht="15.75" customHeight="1">
      <c r="B139" s="259"/>
    </row>
    <row r="140" spans="2:2" ht="15.75" customHeight="1">
      <c r="B140" s="259"/>
    </row>
    <row r="141" spans="2:2" ht="15.75" customHeight="1">
      <c r="B141" s="259"/>
    </row>
    <row r="142" spans="2:2" ht="15.75" customHeight="1">
      <c r="B142" s="259"/>
    </row>
    <row r="143" spans="2:2" ht="15.75" customHeight="1">
      <c r="B143" s="259"/>
    </row>
    <row r="144" spans="2:2" ht="15.75" customHeight="1">
      <c r="B144" s="259"/>
    </row>
    <row r="145" spans="2:2" ht="15.75" customHeight="1">
      <c r="B145" s="259"/>
    </row>
    <row r="146" spans="2:2" ht="15.75" customHeight="1">
      <c r="B146" s="259"/>
    </row>
    <row r="147" spans="2:2" ht="15.75" customHeight="1">
      <c r="B147" s="259"/>
    </row>
    <row r="148" spans="2:2" ht="15.75" customHeight="1">
      <c r="B148" s="259"/>
    </row>
    <row r="149" spans="2:2" ht="15.75" customHeight="1">
      <c r="B149" s="259"/>
    </row>
    <row r="150" spans="2:2" ht="15.75" customHeight="1">
      <c r="B150" s="259"/>
    </row>
    <row r="151" spans="2:2" ht="15.75" customHeight="1">
      <c r="B151" s="259"/>
    </row>
    <row r="152" spans="2:2" ht="15.75" customHeight="1">
      <c r="B152" s="259"/>
    </row>
    <row r="153" spans="2:2" ht="15.75" customHeight="1">
      <c r="B153" s="259"/>
    </row>
    <row r="154" spans="2:2" ht="15.75" customHeight="1">
      <c r="B154" s="259"/>
    </row>
    <row r="155" spans="2:2" ht="15.75" customHeight="1">
      <c r="B155" s="259"/>
    </row>
    <row r="156" spans="2:2" ht="15.75" customHeight="1">
      <c r="B156" s="259"/>
    </row>
    <row r="157" spans="2:2" ht="15.75" customHeight="1">
      <c r="B157" s="259"/>
    </row>
    <row r="158" spans="2:2" ht="15.75" customHeight="1">
      <c r="B158" s="259"/>
    </row>
    <row r="159" spans="2:2" ht="15.75" customHeight="1">
      <c r="B159" s="259"/>
    </row>
    <row r="160" spans="2:2" ht="15.75" customHeight="1">
      <c r="B160" s="259"/>
    </row>
    <row r="161" spans="2:2" ht="15.75" customHeight="1">
      <c r="B161" s="259"/>
    </row>
    <row r="162" spans="2:2" ht="15.75" customHeight="1">
      <c r="B162" s="259"/>
    </row>
    <row r="163" spans="2:2" ht="15.75" customHeight="1">
      <c r="B163" s="259"/>
    </row>
    <row r="164" spans="2:2" ht="15.75" customHeight="1">
      <c r="B164" s="259"/>
    </row>
    <row r="165" spans="2:2" ht="15.75" customHeight="1">
      <c r="B165" s="259"/>
    </row>
    <row r="166" spans="2:2" ht="15.75" customHeight="1">
      <c r="B166" s="259"/>
    </row>
    <row r="167" spans="2:2" ht="15.75" customHeight="1">
      <c r="B167" s="259"/>
    </row>
    <row r="168" spans="2:2" ht="15.75" customHeight="1">
      <c r="B168" s="259"/>
    </row>
    <row r="169" spans="2:2" ht="15.75" customHeight="1">
      <c r="B169" s="259"/>
    </row>
    <row r="170" spans="2:2" ht="15.75" customHeight="1">
      <c r="B170" s="259"/>
    </row>
    <row r="171" spans="2:2" ht="15.75" customHeight="1">
      <c r="B171" s="259"/>
    </row>
    <row r="172" spans="2:2" ht="15.75" customHeight="1">
      <c r="B172" s="259"/>
    </row>
    <row r="173" spans="2:2" ht="15.75" customHeight="1">
      <c r="B173" s="259"/>
    </row>
    <row r="174" spans="2:2" ht="15.75" customHeight="1">
      <c r="B174" s="259"/>
    </row>
    <row r="175" spans="2:2" ht="15.75" customHeight="1">
      <c r="B175" s="259"/>
    </row>
    <row r="176" spans="2:2" ht="15.75" customHeight="1">
      <c r="B176" s="259"/>
    </row>
    <row r="177" spans="2:2" ht="15.75" customHeight="1">
      <c r="B177" s="259"/>
    </row>
    <row r="178" spans="2:2" ht="15.75" customHeight="1">
      <c r="B178" s="259"/>
    </row>
    <row r="179" spans="2:2" ht="15.75" customHeight="1">
      <c r="B179" s="259"/>
    </row>
    <row r="180" spans="2:2" ht="15.75" customHeight="1">
      <c r="B180" s="259"/>
    </row>
    <row r="181" spans="2:2" ht="15.75" customHeight="1">
      <c r="B181" s="259"/>
    </row>
    <row r="182" spans="2:2" ht="15.75" customHeight="1">
      <c r="B182" s="259"/>
    </row>
    <row r="183" spans="2:2" ht="15.75" customHeight="1">
      <c r="B183" s="259"/>
    </row>
    <row r="184" spans="2:2" ht="15.75" customHeight="1">
      <c r="B184" s="259"/>
    </row>
    <row r="185" spans="2:2" ht="15.75" customHeight="1">
      <c r="B185" s="259"/>
    </row>
    <row r="186" spans="2:2" ht="15.75" customHeight="1">
      <c r="B186" s="259"/>
    </row>
    <row r="187" spans="2:2" ht="15.75" customHeight="1">
      <c r="B187" s="259"/>
    </row>
    <row r="188" spans="2:2" ht="15.75" customHeight="1">
      <c r="B188" s="259"/>
    </row>
    <row r="189" spans="2:2" ht="15.75" customHeight="1">
      <c r="B189" s="259"/>
    </row>
    <row r="190" spans="2:2" ht="15.75" customHeight="1">
      <c r="B190" s="259"/>
    </row>
    <row r="191" spans="2:2" ht="15.75" customHeight="1">
      <c r="B191" s="259"/>
    </row>
    <row r="192" spans="2:2" ht="15.75" customHeight="1">
      <c r="B192" s="259"/>
    </row>
    <row r="193" spans="2:2" ht="15.75" customHeight="1">
      <c r="B193" s="259"/>
    </row>
    <row r="194" spans="2:2" ht="15.75" customHeight="1">
      <c r="B194" s="259"/>
    </row>
    <row r="195" spans="2:2" ht="15.75" customHeight="1">
      <c r="B195" s="259"/>
    </row>
    <row r="196" spans="2:2" ht="15.75" customHeight="1">
      <c r="B196" s="259"/>
    </row>
    <row r="197" spans="2:2" ht="15.75" customHeight="1">
      <c r="B197" s="259"/>
    </row>
    <row r="198" spans="2:2" ht="15.75" customHeight="1">
      <c r="B198" s="259"/>
    </row>
    <row r="199" spans="2:2" ht="15.75" customHeight="1">
      <c r="B199" s="259"/>
    </row>
    <row r="200" spans="2:2" ht="15.75" customHeight="1">
      <c r="B200" s="259"/>
    </row>
    <row r="201" spans="2:2" ht="15.75" customHeight="1">
      <c r="B201" s="259"/>
    </row>
    <row r="202" spans="2:2" ht="15.75" customHeight="1">
      <c r="B202" s="259"/>
    </row>
    <row r="203" spans="2:2" ht="15.75" customHeight="1">
      <c r="B203" s="259"/>
    </row>
    <row r="204" spans="2:2" ht="15.75" customHeight="1">
      <c r="B204" s="259"/>
    </row>
    <row r="205" spans="2:2" ht="15.75" customHeight="1">
      <c r="B205" s="259"/>
    </row>
    <row r="206" spans="2:2" ht="15.75" customHeight="1">
      <c r="B206" s="259"/>
    </row>
    <row r="207" spans="2:2" ht="15.75" customHeight="1">
      <c r="B207" s="259"/>
    </row>
    <row r="208" spans="2:2" ht="15.75" customHeight="1">
      <c r="B208" s="259"/>
    </row>
    <row r="209" spans="2:2" ht="15.75" customHeight="1">
      <c r="B209" s="259"/>
    </row>
    <row r="210" spans="2:2" ht="15.75" customHeight="1">
      <c r="B210" s="259"/>
    </row>
    <row r="211" spans="2:2" ht="15.75" customHeight="1">
      <c r="B211" s="259"/>
    </row>
    <row r="212" spans="2:2" ht="15.75" customHeight="1">
      <c r="B212" s="259"/>
    </row>
    <row r="213" spans="2:2" ht="15.75" customHeight="1">
      <c r="B213" s="259"/>
    </row>
    <row r="214" spans="2:2" ht="15.75" customHeight="1">
      <c r="B214" s="259"/>
    </row>
  </sheetData>
  <mergeCells count="10">
    <mergeCell ref="A17:A21"/>
    <mergeCell ref="A3:J3"/>
    <mergeCell ref="A4:J4"/>
    <mergeCell ref="A6:A10"/>
    <mergeCell ref="B6:D6"/>
    <mergeCell ref="E6:G6"/>
    <mergeCell ref="H6:J6"/>
    <mergeCell ref="B7:D7"/>
    <mergeCell ref="E7:G7"/>
    <mergeCell ref="H7:J7"/>
  </mergeCells>
  <phoneticPr fontId="2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7"/>
  <sheetViews>
    <sheetView view="pageBreakPreview" zoomScaleSheetLayoutView="100" workbookViewId="0">
      <selection activeCell="E14" sqref="E14"/>
    </sheetView>
  </sheetViews>
  <sheetFormatPr defaultColWidth="8.75" defaultRowHeight="15.75"/>
  <cols>
    <col min="1" max="1" width="9.875" customWidth="1"/>
    <col min="2" max="2" width="15.625" customWidth="1"/>
    <col min="3" max="6" width="14.875" customWidth="1"/>
    <col min="7" max="7" width="8.625" customWidth="1"/>
    <col min="8" max="15" width="9.5" customWidth="1"/>
  </cols>
  <sheetData>
    <row r="1" spans="1:15" ht="5.0999999999999996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5" ht="50.1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5" s="88" customFormat="1" ht="21" customHeight="1">
      <c r="A3" s="758" t="s">
        <v>627</v>
      </c>
      <c r="B3" s="758"/>
      <c r="C3" s="758"/>
      <c r="D3" s="758"/>
      <c r="E3" s="758"/>
      <c r="F3" s="758"/>
      <c r="G3" s="323"/>
      <c r="H3" s="758" t="s">
        <v>628</v>
      </c>
      <c r="I3" s="758"/>
      <c r="J3" s="758"/>
      <c r="K3" s="758"/>
      <c r="L3" s="758"/>
      <c r="M3" s="758"/>
      <c r="N3" s="758"/>
      <c r="O3" s="758"/>
    </row>
    <row r="4" spans="1:15" s="88" customFormat="1" ht="20.100000000000001" customHeight="1">
      <c r="A4" s="759" t="s">
        <v>629</v>
      </c>
      <c r="B4" s="759"/>
      <c r="C4" s="759"/>
      <c r="D4" s="759"/>
      <c r="E4" s="759"/>
      <c r="F4" s="759"/>
      <c r="G4" s="324"/>
      <c r="H4" s="759" t="s">
        <v>630</v>
      </c>
      <c r="I4" s="759"/>
      <c r="J4" s="759"/>
      <c r="K4" s="759"/>
      <c r="L4" s="759"/>
      <c r="M4" s="759"/>
      <c r="N4" s="759"/>
      <c r="O4" s="759"/>
    </row>
    <row r="5" spans="1:15" ht="20.100000000000001" customHeight="1">
      <c r="A5" s="331" t="s">
        <v>631</v>
      </c>
      <c r="B5" s="331"/>
      <c r="C5" s="331"/>
      <c r="D5" s="234"/>
      <c r="E5" s="234"/>
      <c r="F5" s="234"/>
      <c r="G5" s="331" t="s">
        <v>631</v>
      </c>
      <c r="H5" s="234"/>
      <c r="I5" s="234"/>
      <c r="J5" s="234"/>
      <c r="K5" s="234"/>
      <c r="L5" s="234"/>
      <c r="M5" s="332"/>
      <c r="N5" s="332"/>
      <c r="O5" s="332"/>
    </row>
    <row r="6" spans="1:15" ht="20.100000000000001" customHeight="1">
      <c r="A6" s="4" t="s">
        <v>632</v>
      </c>
      <c r="B6" s="4"/>
      <c r="C6" s="202"/>
      <c r="D6" s="202"/>
      <c r="E6" s="630" t="s">
        <v>633</v>
      </c>
      <c r="F6" s="630"/>
      <c r="G6" s="4" t="s">
        <v>632</v>
      </c>
      <c r="H6" s="333" t="s">
        <v>634</v>
      </c>
      <c r="I6" s="333"/>
      <c r="J6" s="333"/>
      <c r="K6" s="333"/>
      <c r="L6" s="202"/>
      <c r="M6" s="639" t="s">
        <v>633</v>
      </c>
      <c r="N6" s="639"/>
      <c r="O6" s="639"/>
    </row>
    <row r="7" spans="1:15" s="82" customFormat="1" ht="18" customHeight="1">
      <c r="A7" s="576" t="s">
        <v>635</v>
      </c>
      <c r="B7" s="578" t="s">
        <v>636</v>
      </c>
      <c r="C7" s="578"/>
      <c r="D7" s="334" t="s">
        <v>637</v>
      </c>
      <c r="E7" s="334"/>
      <c r="F7" s="204"/>
      <c r="G7" s="576" t="s">
        <v>635</v>
      </c>
      <c r="H7" s="577" t="s">
        <v>638</v>
      </c>
      <c r="I7" s="578"/>
      <c r="J7" s="578"/>
      <c r="K7" s="579"/>
      <c r="L7" s="577" t="s">
        <v>639</v>
      </c>
      <c r="M7" s="578"/>
      <c r="N7" s="578"/>
      <c r="O7" s="579"/>
    </row>
    <row r="8" spans="1:15" s="82" customFormat="1" ht="18" customHeight="1">
      <c r="A8" s="568"/>
      <c r="B8" s="720" t="s">
        <v>640</v>
      </c>
      <c r="C8" s="720" t="s">
        <v>641</v>
      </c>
      <c r="D8" s="577" t="s">
        <v>642</v>
      </c>
      <c r="E8" s="578"/>
      <c r="F8" s="579"/>
      <c r="G8" s="568"/>
      <c r="H8" s="242" t="s">
        <v>640</v>
      </c>
      <c r="I8" s="241"/>
      <c r="J8" s="92" t="s">
        <v>12</v>
      </c>
      <c r="K8" s="92" t="s">
        <v>13</v>
      </c>
      <c r="L8" s="241" t="s">
        <v>640</v>
      </c>
      <c r="M8" s="241"/>
      <c r="N8" s="92" t="s">
        <v>12</v>
      </c>
      <c r="O8" s="92" t="s">
        <v>13</v>
      </c>
    </row>
    <row r="9" spans="1:15" s="82" customFormat="1" ht="18" customHeight="1">
      <c r="A9" s="568"/>
      <c r="B9" s="568"/>
      <c r="C9" s="568"/>
      <c r="D9" s="183" t="s">
        <v>643</v>
      </c>
      <c r="E9" s="10" t="s">
        <v>644</v>
      </c>
      <c r="F9" s="10" t="s">
        <v>645</v>
      </c>
      <c r="G9" s="568"/>
      <c r="H9" s="242"/>
      <c r="I9" s="10" t="s">
        <v>646</v>
      </c>
      <c r="J9" s="92"/>
      <c r="K9" s="92"/>
      <c r="L9" s="241"/>
      <c r="M9" s="10" t="s">
        <v>647</v>
      </c>
      <c r="N9" s="92"/>
      <c r="O9" s="92"/>
    </row>
    <row r="10" spans="1:15" ht="30" customHeight="1">
      <c r="A10" s="569"/>
      <c r="B10" s="185" t="s">
        <v>31</v>
      </c>
      <c r="C10" s="72" t="s">
        <v>648</v>
      </c>
      <c r="D10" s="185"/>
      <c r="E10" s="93" t="s">
        <v>649</v>
      </c>
      <c r="F10" s="93" t="s">
        <v>650</v>
      </c>
      <c r="G10" s="569"/>
      <c r="H10" s="244" t="s">
        <v>31</v>
      </c>
      <c r="I10" s="72" t="s">
        <v>651</v>
      </c>
      <c r="J10" s="93" t="s">
        <v>652</v>
      </c>
      <c r="K10" s="93" t="s">
        <v>19</v>
      </c>
      <c r="L10" s="243" t="s">
        <v>31</v>
      </c>
      <c r="M10" s="72" t="s">
        <v>653</v>
      </c>
      <c r="N10" s="93" t="s">
        <v>652</v>
      </c>
      <c r="O10" s="93" t="s">
        <v>19</v>
      </c>
    </row>
    <row r="11" spans="1:15" ht="21" customHeight="1">
      <c r="A11" s="131">
        <v>2010</v>
      </c>
      <c r="B11" s="379">
        <v>824</v>
      </c>
      <c r="C11" s="379">
        <v>326</v>
      </c>
      <c r="D11" s="379">
        <v>498</v>
      </c>
      <c r="E11" s="379">
        <v>318</v>
      </c>
      <c r="F11" s="335">
        <v>180</v>
      </c>
      <c r="G11" s="131">
        <v>2010</v>
      </c>
      <c r="H11" s="132">
        <v>2513</v>
      </c>
      <c r="I11" s="379">
        <f>H11/B11</f>
        <v>3.049757281553398</v>
      </c>
      <c r="J11" s="352">
        <v>1276</v>
      </c>
      <c r="K11" s="379">
        <v>1237</v>
      </c>
      <c r="L11" s="379">
        <v>1223</v>
      </c>
      <c r="M11" s="379">
        <f>L11/B11</f>
        <v>1.4842233009708738</v>
      </c>
      <c r="N11" s="379">
        <v>779</v>
      </c>
      <c r="O11" s="335">
        <v>444</v>
      </c>
    </row>
    <row r="12" spans="1:15" s="310" customFormat="1" ht="21" customHeight="1">
      <c r="A12" s="131">
        <v>2015</v>
      </c>
      <c r="B12" s="379">
        <v>683</v>
      </c>
      <c r="C12" s="379">
        <v>298</v>
      </c>
      <c r="D12" s="379">
        <v>385</v>
      </c>
      <c r="E12" s="379">
        <v>225</v>
      </c>
      <c r="F12" s="335">
        <v>160</v>
      </c>
      <c r="G12" s="131">
        <v>2015</v>
      </c>
      <c r="H12" s="132">
        <v>1771</v>
      </c>
      <c r="I12" s="379">
        <f>H12/B12</f>
        <v>2.5929721815519766</v>
      </c>
      <c r="J12" s="379">
        <v>951</v>
      </c>
      <c r="K12" s="379">
        <v>820</v>
      </c>
      <c r="L12" s="379">
        <v>1005</v>
      </c>
      <c r="M12" s="379">
        <f t="shared" ref="M12" si="0">L12/B12</f>
        <v>1.4714494875549049</v>
      </c>
      <c r="N12" s="379">
        <v>661</v>
      </c>
      <c r="O12" s="335">
        <v>344</v>
      </c>
    </row>
    <row r="13" spans="1:15" s="310" customFormat="1" ht="21" customHeight="1">
      <c r="A13" s="336">
        <v>2020</v>
      </c>
      <c r="B13" s="337">
        <v>647</v>
      </c>
      <c r="C13" s="375">
        <v>307</v>
      </c>
      <c r="D13" s="338">
        <v>340</v>
      </c>
      <c r="E13" s="375">
        <v>169</v>
      </c>
      <c r="F13" s="376">
        <v>171</v>
      </c>
      <c r="G13" s="336">
        <v>2020</v>
      </c>
      <c r="H13" s="339">
        <v>1598</v>
      </c>
      <c r="I13" s="338">
        <f>H13/B13</f>
        <v>2.4698608964451312</v>
      </c>
      <c r="J13" s="340">
        <v>861</v>
      </c>
      <c r="K13" s="340">
        <v>737</v>
      </c>
      <c r="L13" s="338">
        <f>SUM(L14:L36)</f>
        <v>908</v>
      </c>
      <c r="M13" s="338">
        <v>1.4</v>
      </c>
      <c r="N13" s="338">
        <f>SUM(N14:N36)</f>
        <v>626</v>
      </c>
      <c r="O13" s="341">
        <f>SUM(O14:O36)</f>
        <v>282</v>
      </c>
    </row>
    <row r="14" spans="1:15" s="310" customFormat="1" ht="21" customHeight="1">
      <c r="A14" s="131" t="s">
        <v>654</v>
      </c>
      <c r="B14" s="342">
        <v>27</v>
      </c>
      <c r="C14" s="377">
        <v>19</v>
      </c>
      <c r="D14" s="377">
        <v>8</v>
      </c>
      <c r="E14" s="377">
        <v>2</v>
      </c>
      <c r="F14" s="378">
        <v>6</v>
      </c>
      <c r="G14" s="131" t="s">
        <v>654</v>
      </c>
      <c r="H14" s="343">
        <v>62</v>
      </c>
      <c r="I14" s="379">
        <f t="shared" ref="I14:I36" si="1">H14/B14</f>
        <v>2.2962962962962963</v>
      </c>
      <c r="J14" s="344">
        <v>35</v>
      </c>
      <c r="K14" s="344">
        <v>27</v>
      </c>
      <c r="L14" s="377">
        <v>42</v>
      </c>
      <c r="M14" s="379">
        <f>L14/B14</f>
        <v>1.5555555555555556</v>
      </c>
      <c r="N14" s="377">
        <v>27</v>
      </c>
      <c r="O14" s="378">
        <v>15</v>
      </c>
    </row>
    <row r="15" spans="1:15" s="310" customFormat="1" ht="21" customHeight="1">
      <c r="A15" s="131" t="s">
        <v>655</v>
      </c>
      <c r="B15" s="342">
        <v>11</v>
      </c>
      <c r="C15" s="377">
        <v>6</v>
      </c>
      <c r="D15" s="377">
        <v>5</v>
      </c>
      <c r="E15" s="377">
        <v>3</v>
      </c>
      <c r="F15" s="378">
        <v>2</v>
      </c>
      <c r="G15" s="131" t="s">
        <v>655</v>
      </c>
      <c r="H15" s="343">
        <v>36</v>
      </c>
      <c r="I15" s="379">
        <f t="shared" si="1"/>
        <v>3.2727272727272729</v>
      </c>
      <c r="J15" s="344">
        <v>21</v>
      </c>
      <c r="K15" s="344">
        <v>15</v>
      </c>
      <c r="L15" s="377">
        <v>17</v>
      </c>
      <c r="M15" s="379">
        <f t="shared" ref="M15:M36" si="2">L15/B15</f>
        <v>1.5454545454545454</v>
      </c>
      <c r="N15" s="377">
        <v>12</v>
      </c>
      <c r="O15" s="378">
        <v>5</v>
      </c>
    </row>
    <row r="16" spans="1:15" s="310" customFormat="1" ht="21" customHeight="1">
      <c r="A16" s="131" t="s">
        <v>656</v>
      </c>
      <c r="B16" s="342">
        <v>12</v>
      </c>
      <c r="C16" s="377">
        <v>8</v>
      </c>
      <c r="D16" s="377">
        <v>4</v>
      </c>
      <c r="E16" s="377">
        <v>2</v>
      </c>
      <c r="F16" s="378">
        <v>2</v>
      </c>
      <c r="G16" s="131" t="s">
        <v>656</v>
      </c>
      <c r="H16" s="343">
        <v>22</v>
      </c>
      <c r="I16" s="379">
        <f t="shared" si="1"/>
        <v>1.8333333333333333</v>
      </c>
      <c r="J16" s="344">
        <v>13</v>
      </c>
      <c r="K16" s="344">
        <v>9</v>
      </c>
      <c r="L16" s="377">
        <v>16</v>
      </c>
      <c r="M16" s="379">
        <f t="shared" si="2"/>
        <v>1.3333333333333333</v>
      </c>
      <c r="N16" s="377">
        <v>12</v>
      </c>
      <c r="O16" s="378">
        <v>4</v>
      </c>
    </row>
    <row r="17" spans="1:15" s="310" customFormat="1" ht="21" customHeight="1">
      <c r="A17" s="131" t="s">
        <v>657</v>
      </c>
      <c r="B17" s="342">
        <v>28</v>
      </c>
      <c r="C17" s="377">
        <v>12</v>
      </c>
      <c r="D17" s="377">
        <v>16</v>
      </c>
      <c r="E17" s="377">
        <v>7</v>
      </c>
      <c r="F17" s="378">
        <v>9</v>
      </c>
      <c r="G17" s="131" t="s">
        <v>657</v>
      </c>
      <c r="H17" s="343">
        <v>75</v>
      </c>
      <c r="I17" s="379">
        <f t="shared" si="1"/>
        <v>2.6785714285714284</v>
      </c>
      <c r="J17" s="344">
        <v>38</v>
      </c>
      <c r="K17" s="344">
        <v>37</v>
      </c>
      <c r="L17" s="377">
        <v>42</v>
      </c>
      <c r="M17" s="379">
        <f t="shared" si="2"/>
        <v>1.5</v>
      </c>
      <c r="N17" s="377">
        <v>28</v>
      </c>
      <c r="O17" s="378">
        <v>14</v>
      </c>
    </row>
    <row r="18" spans="1:15" s="310" customFormat="1" ht="21" customHeight="1">
      <c r="A18" s="131" t="s">
        <v>658</v>
      </c>
      <c r="B18" s="342">
        <v>36</v>
      </c>
      <c r="C18" s="377">
        <v>16</v>
      </c>
      <c r="D18" s="377">
        <v>20</v>
      </c>
      <c r="E18" s="377">
        <v>10</v>
      </c>
      <c r="F18" s="378">
        <v>10</v>
      </c>
      <c r="G18" s="131" t="s">
        <v>658</v>
      </c>
      <c r="H18" s="343">
        <v>95</v>
      </c>
      <c r="I18" s="379">
        <f t="shared" si="1"/>
        <v>2.6388888888888888</v>
      </c>
      <c r="J18" s="344">
        <v>52</v>
      </c>
      <c r="K18" s="344">
        <v>43</v>
      </c>
      <c r="L18" s="377">
        <v>51</v>
      </c>
      <c r="M18" s="379">
        <f t="shared" si="2"/>
        <v>1.4166666666666667</v>
      </c>
      <c r="N18" s="377">
        <v>37</v>
      </c>
      <c r="O18" s="378">
        <v>14</v>
      </c>
    </row>
    <row r="19" spans="1:15" s="310" customFormat="1" ht="21" customHeight="1">
      <c r="A19" s="131" t="s">
        <v>659</v>
      </c>
      <c r="B19" s="342">
        <v>55</v>
      </c>
      <c r="C19" s="377">
        <v>28</v>
      </c>
      <c r="D19" s="377">
        <v>27</v>
      </c>
      <c r="E19" s="377">
        <v>12</v>
      </c>
      <c r="F19" s="378">
        <v>15</v>
      </c>
      <c r="G19" s="131" t="s">
        <v>659</v>
      </c>
      <c r="H19" s="343">
        <v>121</v>
      </c>
      <c r="I19" s="379">
        <f t="shared" si="1"/>
        <v>2.2000000000000002</v>
      </c>
      <c r="J19" s="344">
        <v>71</v>
      </c>
      <c r="K19" s="344">
        <v>50</v>
      </c>
      <c r="L19" s="377">
        <v>72</v>
      </c>
      <c r="M19" s="379">
        <f t="shared" si="2"/>
        <v>1.3090909090909091</v>
      </c>
      <c r="N19" s="377">
        <v>53</v>
      </c>
      <c r="O19" s="378">
        <v>19</v>
      </c>
    </row>
    <row r="20" spans="1:15" s="310" customFormat="1" ht="21" customHeight="1">
      <c r="A20" s="131" t="s">
        <v>660</v>
      </c>
      <c r="B20" s="342">
        <v>10</v>
      </c>
      <c r="C20" s="377">
        <v>8</v>
      </c>
      <c r="D20" s="377">
        <v>2</v>
      </c>
      <c r="E20" s="377">
        <v>1</v>
      </c>
      <c r="F20" s="378">
        <v>1</v>
      </c>
      <c r="G20" s="131" t="s">
        <v>660</v>
      </c>
      <c r="H20" s="343">
        <v>24</v>
      </c>
      <c r="I20" s="379">
        <f t="shared" si="1"/>
        <v>2.4</v>
      </c>
      <c r="J20" s="344">
        <v>10</v>
      </c>
      <c r="K20" s="344">
        <v>14</v>
      </c>
      <c r="L20" s="377">
        <v>11</v>
      </c>
      <c r="M20" s="379">
        <f t="shared" si="2"/>
        <v>1.1000000000000001</v>
      </c>
      <c r="N20" s="377">
        <v>9</v>
      </c>
      <c r="O20" s="378">
        <v>2</v>
      </c>
    </row>
    <row r="21" spans="1:15" s="310" customFormat="1" ht="21" customHeight="1">
      <c r="A21" s="131" t="s">
        <v>661</v>
      </c>
      <c r="B21" s="342">
        <v>9</v>
      </c>
      <c r="C21" s="377">
        <v>4</v>
      </c>
      <c r="D21" s="377">
        <v>5</v>
      </c>
      <c r="E21" s="377">
        <v>1</v>
      </c>
      <c r="F21" s="378">
        <v>4</v>
      </c>
      <c r="G21" s="131" t="s">
        <v>661</v>
      </c>
      <c r="H21" s="343">
        <v>24</v>
      </c>
      <c r="I21" s="379">
        <f t="shared" si="1"/>
        <v>2.6666666666666665</v>
      </c>
      <c r="J21" s="344">
        <v>10</v>
      </c>
      <c r="K21" s="344">
        <v>14</v>
      </c>
      <c r="L21" s="377">
        <v>12</v>
      </c>
      <c r="M21" s="379">
        <f t="shared" si="2"/>
        <v>1.3333333333333333</v>
      </c>
      <c r="N21" s="377">
        <v>9</v>
      </c>
      <c r="O21" s="378">
        <v>3</v>
      </c>
    </row>
    <row r="22" spans="1:15" s="310" customFormat="1" ht="21" customHeight="1">
      <c r="A22" s="131" t="s">
        <v>662</v>
      </c>
      <c r="B22" s="342">
        <v>29</v>
      </c>
      <c r="C22" s="377">
        <v>19</v>
      </c>
      <c r="D22" s="377">
        <v>10</v>
      </c>
      <c r="E22" s="377">
        <v>7</v>
      </c>
      <c r="F22" s="378">
        <v>3</v>
      </c>
      <c r="G22" s="131" t="s">
        <v>662</v>
      </c>
      <c r="H22" s="343">
        <v>80</v>
      </c>
      <c r="I22" s="379">
        <f t="shared" si="1"/>
        <v>2.7586206896551726</v>
      </c>
      <c r="J22" s="344">
        <v>40</v>
      </c>
      <c r="K22" s="344">
        <v>40</v>
      </c>
      <c r="L22" s="377">
        <v>41</v>
      </c>
      <c r="M22" s="379">
        <f t="shared" si="2"/>
        <v>1.4137931034482758</v>
      </c>
      <c r="N22" s="377">
        <v>27</v>
      </c>
      <c r="O22" s="378">
        <v>14</v>
      </c>
    </row>
    <row r="23" spans="1:15" s="310" customFormat="1" ht="21" customHeight="1">
      <c r="A23" s="131" t="s">
        <v>663</v>
      </c>
      <c r="B23" s="342">
        <v>29</v>
      </c>
      <c r="C23" s="377">
        <v>17</v>
      </c>
      <c r="D23" s="377">
        <v>12</v>
      </c>
      <c r="E23" s="377">
        <v>8</v>
      </c>
      <c r="F23" s="378">
        <v>4</v>
      </c>
      <c r="G23" s="131" t="s">
        <v>663</v>
      </c>
      <c r="H23" s="343">
        <v>71</v>
      </c>
      <c r="I23" s="379">
        <f t="shared" si="1"/>
        <v>2.4482758620689653</v>
      </c>
      <c r="J23" s="344">
        <v>40</v>
      </c>
      <c r="K23" s="344">
        <v>31</v>
      </c>
      <c r="L23" s="377">
        <v>44</v>
      </c>
      <c r="M23" s="379">
        <f t="shared" si="2"/>
        <v>1.5172413793103448</v>
      </c>
      <c r="N23" s="377">
        <v>29</v>
      </c>
      <c r="O23" s="378">
        <v>15</v>
      </c>
    </row>
    <row r="24" spans="1:15" s="310" customFormat="1" ht="21" customHeight="1">
      <c r="A24" s="131" t="s">
        <v>664</v>
      </c>
      <c r="B24" s="342">
        <v>5</v>
      </c>
      <c r="C24" s="377">
        <v>3</v>
      </c>
      <c r="D24" s="377">
        <v>2</v>
      </c>
      <c r="E24" s="377">
        <v>2</v>
      </c>
      <c r="F24" s="378" t="s">
        <v>689</v>
      </c>
      <c r="G24" s="131" t="s">
        <v>664</v>
      </c>
      <c r="H24" s="343">
        <v>11</v>
      </c>
      <c r="I24" s="379">
        <f t="shared" si="1"/>
        <v>2.2000000000000002</v>
      </c>
      <c r="J24" s="344">
        <v>6</v>
      </c>
      <c r="K24" s="344">
        <v>5</v>
      </c>
      <c r="L24" s="377">
        <v>9</v>
      </c>
      <c r="M24" s="379">
        <f t="shared" si="2"/>
        <v>1.8</v>
      </c>
      <c r="N24" s="377">
        <v>4</v>
      </c>
      <c r="O24" s="378">
        <v>5</v>
      </c>
    </row>
    <row r="25" spans="1:15" s="310" customFormat="1" ht="21" customHeight="1">
      <c r="A25" s="131" t="s">
        <v>665</v>
      </c>
      <c r="B25" s="342">
        <v>97</v>
      </c>
      <c r="C25" s="377">
        <v>31</v>
      </c>
      <c r="D25" s="377">
        <v>66</v>
      </c>
      <c r="E25" s="377">
        <v>32</v>
      </c>
      <c r="F25" s="378">
        <v>34</v>
      </c>
      <c r="G25" s="131" t="s">
        <v>665</v>
      </c>
      <c r="H25" s="343">
        <v>194</v>
      </c>
      <c r="I25" s="379">
        <f t="shared" si="1"/>
        <v>2</v>
      </c>
      <c r="J25" s="344">
        <v>102</v>
      </c>
      <c r="K25" s="344">
        <v>92</v>
      </c>
      <c r="L25" s="377">
        <v>155</v>
      </c>
      <c r="M25" s="379">
        <f t="shared" si="2"/>
        <v>1.597938144329897</v>
      </c>
      <c r="N25" s="377">
        <v>90</v>
      </c>
      <c r="O25" s="378">
        <v>65</v>
      </c>
    </row>
    <row r="26" spans="1:15" s="310" customFormat="1" ht="21" customHeight="1">
      <c r="A26" s="131" t="s">
        <v>666</v>
      </c>
      <c r="B26" s="342">
        <v>28</v>
      </c>
      <c r="C26" s="377">
        <v>13</v>
      </c>
      <c r="D26" s="377">
        <v>15</v>
      </c>
      <c r="E26" s="377">
        <v>6</v>
      </c>
      <c r="F26" s="378">
        <v>9</v>
      </c>
      <c r="G26" s="131" t="s">
        <v>666</v>
      </c>
      <c r="H26" s="343">
        <v>68</v>
      </c>
      <c r="I26" s="379">
        <f t="shared" si="1"/>
        <v>2.4285714285714284</v>
      </c>
      <c r="J26" s="344">
        <v>39</v>
      </c>
      <c r="K26" s="344">
        <v>29</v>
      </c>
      <c r="L26" s="377">
        <v>35</v>
      </c>
      <c r="M26" s="379">
        <f t="shared" si="2"/>
        <v>1.25</v>
      </c>
      <c r="N26" s="377">
        <v>30</v>
      </c>
      <c r="O26" s="378">
        <v>5</v>
      </c>
    </row>
    <row r="27" spans="1:15" s="310" customFormat="1" ht="21" customHeight="1">
      <c r="A27" s="131" t="s">
        <v>667</v>
      </c>
      <c r="B27" s="342">
        <v>116</v>
      </c>
      <c r="C27" s="377">
        <v>57</v>
      </c>
      <c r="D27" s="377">
        <v>59</v>
      </c>
      <c r="E27" s="377">
        <v>28</v>
      </c>
      <c r="F27" s="378">
        <v>31</v>
      </c>
      <c r="G27" s="131" t="s">
        <v>667</v>
      </c>
      <c r="H27" s="343">
        <v>291</v>
      </c>
      <c r="I27" s="379">
        <f t="shared" si="1"/>
        <v>2.5086206896551726</v>
      </c>
      <c r="J27" s="344">
        <v>157</v>
      </c>
      <c r="K27" s="344">
        <v>134</v>
      </c>
      <c r="L27" s="377">
        <v>152</v>
      </c>
      <c r="M27" s="379">
        <f t="shared" si="2"/>
        <v>1.3103448275862069</v>
      </c>
      <c r="N27" s="377">
        <v>113</v>
      </c>
      <c r="O27" s="378">
        <v>39</v>
      </c>
    </row>
    <row r="28" spans="1:15" s="310" customFormat="1" ht="21" customHeight="1">
      <c r="A28" s="131" t="s">
        <v>668</v>
      </c>
      <c r="B28" s="342">
        <v>48</v>
      </c>
      <c r="C28" s="377">
        <v>17</v>
      </c>
      <c r="D28" s="377">
        <v>31</v>
      </c>
      <c r="E28" s="377">
        <v>16</v>
      </c>
      <c r="F28" s="378">
        <v>15</v>
      </c>
      <c r="G28" s="131" t="s">
        <v>668</v>
      </c>
      <c r="H28" s="343">
        <v>145</v>
      </c>
      <c r="I28" s="379">
        <f t="shared" si="1"/>
        <v>3.0208333333333335</v>
      </c>
      <c r="J28" s="344">
        <v>79</v>
      </c>
      <c r="K28" s="344">
        <v>66</v>
      </c>
      <c r="L28" s="377">
        <v>66</v>
      </c>
      <c r="M28" s="379">
        <f t="shared" si="2"/>
        <v>1.375</v>
      </c>
      <c r="N28" s="377">
        <v>44</v>
      </c>
      <c r="O28" s="378">
        <v>22</v>
      </c>
    </row>
    <row r="29" spans="1:15" s="310" customFormat="1" ht="21" customHeight="1">
      <c r="A29" s="131" t="s">
        <v>669</v>
      </c>
      <c r="B29" s="342">
        <v>15</v>
      </c>
      <c r="C29" s="377">
        <v>5</v>
      </c>
      <c r="D29" s="377">
        <v>10</v>
      </c>
      <c r="E29" s="377">
        <v>5</v>
      </c>
      <c r="F29" s="378">
        <v>5</v>
      </c>
      <c r="G29" s="131" t="s">
        <v>669</v>
      </c>
      <c r="H29" s="343">
        <v>46</v>
      </c>
      <c r="I29" s="379">
        <f t="shared" si="1"/>
        <v>3.0666666666666669</v>
      </c>
      <c r="J29" s="344">
        <v>24</v>
      </c>
      <c r="K29" s="344">
        <v>22</v>
      </c>
      <c r="L29" s="377">
        <v>16</v>
      </c>
      <c r="M29" s="379">
        <f t="shared" si="2"/>
        <v>1.0666666666666667</v>
      </c>
      <c r="N29" s="377">
        <v>14</v>
      </c>
      <c r="O29" s="378">
        <v>2</v>
      </c>
    </row>
    <row r="30" spans="1:15" s="310" customFormat="1" ht="21" customHeight="1">
      <c r="A30" s="131" t="s">
        <v>670</v>
      </c>
      <c r="B30" s="342">
        <v>21</v>
      </c>
      <c r="C30" s="377">
        <v>9</v>
      </c>
      <c r="D30" s="377">
        <v>12</v>
      </c>
      <c r="E30" s="377">
        <v>8</v>
      </c>
      <c r="F30" s="378">
        <v>4</v>
      </c>
      <c r="G30" s="131" t="s">
        <v>670</v>
      </c>
      <c r="H30" s="343">
        <v>48</v>
      </c>
      <c r="I30" s="379">
        <f t="shared" si="1"/>
        <v>2.2857142857142856</v>
      </c>
      <c r="J30" s="344">
        <v>27</v>
      </c>
      <c r="K30" s="344">
        <v>21</v>
      </c>
      <c r="L30" s="377">
        <v>28</v>
      </c>
      <c r="M30" s="379">
        <f t="shared" si="2"/>
        <v>1.3333333333333333</v>
      </c>
      <c r="N30" s="377">
        <v>18</v>
      </c>
      <c r="O30" s="378">
        <v>10</v>
      </c>
    </row>
    <row r="31" spans="1:15" s="310" customFormat="1" ht="21" customHeight="1">
      <c r="A31" s="131" t="s">
        <v>671</v>
      </c>
      <c r="B31" s="342">
        <v>7</v>
      </c>
      <c r="C31" s="377">
        <v>2</v>
      </c>
      <c r="D31" s="377">
        <v>5</v>
      </c>
      <c r="E31" s="377">
        <v>2</v>
      </c>
      <c r="F31" s="378">
        <v>3</v>
      </c>
      <c r="G31" s="131" t="s">
        <v>671</v>
      </c>
      <c r="H31" s="343">
        <v>21</v>
      </c>
      <c r="I31" s="379">
        <f t="shared" si="1"/>
        <v>3</v>
      </c>
      <c r="J31" s="344">
        <v>10</v>
      </c>
      <c r="K31" s="344">
        <v>11</v>
      </c>
      <c r="L31" s="377">
        <v>10</v>
      </c>
      <c r="M31" s="379">
        <f t="shared" si="2"/>
        <v>1.4285714285714286</v>
      </c>
      <c r="N31" s="377">
        <v>8</v>
      </c>
      <c r="O31" s="378">
        <v>2</v>
      </c>
    </row>
    <row r="32" spans="1:15" s="310" customFormat="1" ht="21" customHeight="1">
      <c r="A32" s="131" t="s">
        <v>672</v>
      </c>
      <c r="B32" s="342">
        <v>27</v>
      </c>
      <c r="C32" s="377">
        <v>13</v>
      </c>
      <c r="D32" s="377">
        <v>14</v>
      </c>
      <c r="E32" s="377">
        <v>5</v>
      </c>
      <c r="F32" s="378">
        <v>9</v>
      </c>
      <c r="G32" s="131" t="s">
        <v>672</v>
      </c>
      <c r="H32" s="343">
        <v>71</v>
      </c>
      <c r="I32" s="379">
        <f t="shared" si="1"/>
        <v>2.6296296296296298</v>
      </c>
      <c r="J32" s="344">
        <v>36</v>
      </c>
      <c r="K32" s="344">
        <v>35</v>
      </c>
      <c r="L32" s="377">
        <v>41</v>
      </c>
      <c r="M32" s="379">
        <f t="shared" si="2"/>
        <v>1.5185185185185186</v>
      </c>
      <c r="N32" s="377">
        <v>26</v>
      </c>
      <c r="O32" s="378">
        <v>15</v>
      </c>
    </row>
    <row r="33" spans="1:15" s="310" customFormat="1" ht="21" customHeight="1">
      <c r="A33" s="131" t="s">
        <v>673</v>
      </c>
      <c r="B33" s="342">
        <v>3</v>
      </c>
      <c r="C33" s="377">
        <v>1</v>
      </c>
      <c r="D33" s="377">
        <v>2</v>
      </c>
      <c r="E33" s="377">
        <v>1</v>
      </c>
      <c r="F33" s="378">
        <v>1</v>
      </c>
      <c r="G33" s="131" t="s">
        <v>673</v>
      </c>
      <c r="H33" s="343">
        <v>6</v>
      </c>
      <c r="I33" s="379">
        <f t="shared" si="1"/>
        <v>2</v>
      </c>
      <c r="J33" s="344">
        <v>3</v>
      </c>
      <c r="K33" s="344">
        <v>3</v>
      </c>
      <c r="L33" s="377">
        <v>3</v>
      </c>
      <c r="M33" s="379">
        <f t="shared" si="2"/>
        <v>1</v>
      </c>
      <c r="N33" s="377">
        <v>3</v>
      </c>
      <c r="O33" s="378" t="s">
        <v>689</v>
      </c>
    </row>
    <row r="34" spans="1:15" s="310" customFormat="1" ht="21" customHeight="1">
      <c r="A34" s="131" t="s">
        <v>674</v>
      </c>
      <c r="B34" s="342">
        <v>8</v>
      </c>
      <c r="C34" s="377">
        <v>5</v>
      </c>
      <c r="D34" s="377">
        <v>3</v>
      </c>
      <c r="E34" s="377">
        <v>2</v>
      </c>
      <c r="F34" s="378">
        <v>1</v>
      </c>
      <c r="G34" s="131" t="s">
        <v>674</v>
      </c>
      <c r="H34" s="343">
        <v>23</v>
      </c>
      <c r="I34" s="379">
        <f t="shared" si="1"/>
        <v>2.875</v>
      </c>
      <c r="J34" s="344">
        <v>12</v>
      </c>
      <c r="K34" s="344">
        <v>11</v>
      </c>
      <c r="L34" s="377">
        <v>13</v>
      </c>
      <c r="M34" s="379">
        <f t="shared" si="2"/>
        <v>1.625</v>
      </c>
      <c r="N34" s="377">
        <v>8</v>
      </c>
      <c r="O34" s="378">
        <v>5</v>
      </c>
    </row>
    <row r="35" spans="1:15" s="310" customFormat="1" ht="21" customHeight="1">
      <c r="A35" s="131" t="s">
        <v>675</v>
      </c>
      <c r="B35" s="342">
        <v>15</v>
      </c>
      <c r="C35" s="377">
        <v>7</v>
      </c>
      <c r="D35" s="377">
        <v>8</v>
      </c>
      <c r="E35" s="377">
        <v>5</v>
      </c>
      <c r="F35" s="378">
        <v>3</v>
      </c>
      <c r="G35" s="131" t="s">
        <v>675</v>
      </c>
      <c r="H35" s="343">
        <v>34</v>
      </c>
      <c r="I35" s="379">
        <f t="shared" si="1"/>
        <v>2.2666666666666666</v>
      </c>
      <c r="J35" s="344">
        <v>19</v>
      </c>
      <c r="K35" s="344">
        <v>15</v>
      </c>
      <c r="L35" s="377">
        <v>18</v>
      </c>
      <c r="M35" s="379">
        <f t="shared" si="2"/>
        <v>1.2</v>
      </c>
      <c r="N35" s="377">
        <v>14</v>
      </c>
      <c r="O35" s="378">
        <v>4</v>
      </c>
    </row>
    <row r="36" spans="1:15" s="310" customFormat="1" ht="21" customHeight="1">
      <c r="A36" s="168" t="s">
        <v>676</v>
      </c>
      <c r="B36" s="345">
        <v>11</v>
      </c>
      <c r="C36" s="346">
        <v>7</v>
      </c>
      <c r="D36" s="346">
        <v>4</v>
      </c>
      <c r="E36" s="346">
        <v>4</v>
      </c>
      <c r="F36" s="347" t="s">
        <v>689</v>
      </c>
      <c r="G36" s="168" t="s">
        <v>676</v>
      </c>
      <c r="H36" s="348">
        <v>30</v>
      </c>
      <c r="I36" s="382">
        <f t="shared" si="1"/>
        <v>2.7272727272727271</v>
      </c>
      <c r="J36" s="349">
        <v>17</v>
      </c>
      <c r="K36" s="349">
        <v>13</v>
      </c>
      <c r="L36" s="346">
        <v>14</v>
      </c>
      <c r="M36" s="382">
        <f t="shared" si="2"/>
        <v>1.2727272727272727</v>
      </c>
      <c r="N36" s="346">
        <v>11</v>
      </c>
      <c r="O36" s="347">
        <v>3</v>
      </c>
    </row>
    <row r="37" spans="1:15" ht="15.95" customHeight="1">
      <c r="A37" s="4" t="s">
        <v>697</v>
      </c>
      <c r="B37" s="209"/>
      <c r="C37" s="209"/>
      <c r="D37" s="234"/>
      <c r="E37" s="234"/>
      <c r="F37" s="234"/>
      <c r="G37" s="4" t="s">
        <v>697</v>
      </c>
      <c r="H37" s="4"/>
      <c r="I37" s="234"/>
      <c r="J37" s="234"/>
      <c r="K37" s="234"/>
      <c r="L37" s="234"/>
      <c r="M37" s="234"/>
      <c r="N37" s="234"/>
      <c r="O37" s="234"/>
    </row>
  </sheetData>
  <mergeCells count="14">
    <mergeCell ref="A3:F3"/>
    <mergeCell ref="H3:O3"/>
    <mergeCell ref="A4:F4"/>
    <mergeCell ref="H4:O4"/>
    <mergeCell ref="E6:F6"/>
    <mergeCell ref="M6:O6"/>
    <mergeCell ref="A7:A10"/>
    <mergeCell ref="B7:C7"/>
    <mergeCell ref="G7:G10"/>
    <mergeCell ref="H7:K7"/>
    <mergeCell ref="L7:O7"/>
    <mergeCell ref="B8:B9"/>
    <mergeCell ref="C8:C9"/>
    <mergeCell ref="D8:F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view="pageBreakPreview" zoomScaleSheetLayoutView="100" workbookViewId="0">
      <selection activeCell="E14" sqref="E14"/>
    </sheetView>
  </sheetViews>
  <sheetFormatPr defaultColWidth="9" defaultRowHeight="35.1" customHeight="1"/>
  <cols>
    <col min="1" max="1" width="8.625" customWidth="1"/>
    <col min="2" max="2" width="7.625" style="24" customWidth="1"/>
    <col min="3" max="3" width="7.625" style="25" customWidth="1"/>
    <col min="4" max="4" width="7.625" style="26" customWidth="1"/>
    <col min="5" max="5" width="7.625" style="24" customWidth="1"/>
    <col min="6" max="6" width="7.625" style="25" customWidth="1"/>
    <col min="7" max="7" width="7.625" style="26" customWidth="1"/>
    <col min="8" max="8" width="7.625" style="24" customWidth="1"/>
    <col min="9" max="9" width="7.625" style="25" customWidth="1"/>
    <col min="10" max="11" width="7.625" style="26" customWidth="1"/>
    <col min="13" max="13" width="9.25" bestFit="1" customWidth="1"/>
  </cols>
  <sheetData>
    <row r="1" spans="1:13" ht="5.0999999999999996" customHeight="1"/>
    <row r="2" spans="1:13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25" customFormat="1" ht="21" customHeight="1">
      <c r="A3" s="570" t="s">
        <v>21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</row>
    <row r="4" spans="1:13" s="25" customFormat="1" ht="20.100000000000001" customHeight="1">
      <c r="A4" s="572" t="s">
        <v>22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</row>
    <row r="5" spans="1:13" ht="20.100000000000001" customHeight="1">
      <c r="A5" s="4" t="s">
        <v>23</v>
      </c>
      <c r="B5" s="27"/>
      <c r="C5" s="585"/>
      <c r="D5" s="585"/>
      <c r="E5" s="585"/>
      <c r="F5" s="585"/>
      <c r="G5" s="585"/>
      <c r="H5" s="585"/>
      <c r="I5" s="585"/>
      <c r="J5" s="575" t="s">
        <v>24</v>
      </c>
      <c r="K5" s="575"/>
    </row>
    <row r="6" spans="1:13" s="28" customFormat="1" ht="20.100000000000001" customHeight="1">
      <c r="A6" s="576" t="s">
        <v>25</v>
      </c>
      <c r="B6" s="586" t="s">
        <v>26</v>
      </c>
      <c r="C6" s="582"/>
      <c r="D6" s="581" t="s">
        <v>27</v>
      </c>
      <c r="E6" s="582"/>
      <c r="F6" s="581" t="s">
        <v>28</v>
      </c>
      <c r="G6" s="582"/>
      <c r="H6" s="581" t="s">
        <v>29</v>
      </c>
      <c r="I6" s="582"/>
      <c r="J6" s="581" t="s">
        <v>30</v>
      </c>
      <c r="K6" s="582"/>
    </row>
    <row r="7" spans="1:13" s="29" customFormat="1" ht="20.100000000000001" customHeight="1">
      <c r="A7" s="568"/>
      <c r="B7" s="583" t="s">
        <v>31</v>
      </c>
      <c r="C7" s="584"/>
      <c r="D7" s="583" t="s">
        <v>32</v>
      </c>
      <c r="E7" s="584"/>
      <c r="F7" s="583" t="s">
        <v>33</v>
      </c>
      <c r="G7" s="584"/>
      <c r="H7" s="583" t="s">
        <v>34</v>
      </c>
      <c r="I7" s="584"/>
      <c r="J7" s="583" t="s">
        <v>35</v>
      </c>
      <c r="K7" s="584"/>
    </row>
    <row r="8" spans="1:13" s="28" customFormat="1" ht="20.100000000000001" customHeight="1">
      <c r="A8" s="568"/>
      <c r="B8" s="11" t="s">
        <v>11</v>
      </c>
      <c r="C8" s="11" t="s">
        <v>36</v>
      </c>
      <c r="D8" s="11" t="s">
        <v>11</v>
      </c>
      <c r="E8" s="11" t="s">
        <v>36</v>
      </c>
      <c r="F8" s="11" t="s">
        <v>11</v>
      </c>
      <c r="G8" s="11" t="s">
        <v>36</v>
      </c>
      <c r="H8" s="11" t="s">
        <v>11</v>
      </c>
      <c r="I8" s="11" t="s">
        <v>36</v>
      </c>
      <c r="J8" s="11" t="s">
        <v>11</v>
      </c>
      <c r="K8" s="10" t="s">
        <v>36</v>
      </c>
    </row>
    <row r="9" spans="1:13" s="29" customFormat="1" ht="20.100000000000001" customHeight="1">
      <c r="A9" s="569"/>
      <c r="B9" s="185" t="s">
        <v>14</v>
      </c>
      <c r="C9" s="185" t="s">
        <v>18</v>
      </c>
      <c r="D9" s="185" t="s">
        <v>14</v>
      </c>
      <c r="E9" s="185" t="s">
        <v>18</v>
      </c>
      <c r="F9" s="185" t="s">
        <v>14</v>
      </c>
      <c r="G9" s="185" t="s">
        <v>18</v>
      </c>
      <c r="H9" s="185" t="s">
        <v>14</v>
      </c>
      <c r="I9" s="185" t="s">
        <v>18</v>
      </c>
      <c r="J9" s="185" t="s">
        <v>14</v>
      </c>
      <c r="K9" s="93" t="s">
        <v>18</v>
      </c>
    </row>
    <row r="10" spans="1:13" s="32" customFormat="1" ht="122.1" customHeight="1">
      <c r="A10" s="207">
        <v>2015</v>
      </c>
      <c r="B10" s="383">
        <v>3455</v>
      </c>
      <c r="C10" s="383">
        <v>1701</v>
      </c>
      <c r="D10" s="383">
        <v>224</v>
      </c>
      <c r="E10" s="383">
        <v>109</v>
      </c>
      <c r="F10" s="383">
        <v>182</v>
      </c>
      <c r="G10" s="383">
        <v>96</v>
      </c>
      <c r="H10" s="383">
        <v>272</v>
      </c>
      <c r="I10" s="383">
        <v>150</v>
      </c>
      <c r="J10" s="383">
        <v>257</v>
      </c>
      <c r="K10" s="385">
        <v>145</v>
      </c>
      <c r="L10" s="31"/>
      <c r="M10" s="31"/>
    </row>
    <row r="11" spans="1:13" s="32" customFormat="1" ht="122.1" customHeight="1">
      <c r="A11" s="308">
        <v>2020</v>
      </c>
      <c r="B11" s="76">
        <v>5055</v>
      </c>
      <c r="C11" s="76">
        <v>2512</v>
      </c>
      <c r="D11" s="76">
        <v>296</v>
      </c>
      <c r="E11" s="76">
        <v>148</v>
      </c>
      <c r="F11" s="76">
        <v>164</v>
      </c>
      <c r="G11" s="76">
        <v>86</v>
      </c>
      <c r="H11" s="76">
        <v>435</v>
      </c>
      <c r="I11" s="76">
        <v>231</v>
      </c>
      <c r="J11" s="76">
        <v>288</v>
      </c>
      <c r="K11" s="433">
        <v>163</v>
      </c>
      <c r="L11" s="31"/>
      <c r="M11" s="31"/>
    </row>
    <row r="12" spans="1:13" s="28" customFormat="1" ht="20.100000000000001" customHeight="1">
      <c r="A12" s="576" t="s">
        <v>25</v>
      </c>
      <c r="B12" s="581" t="s">
        <v>37</v>
      </c>
      <c r="C12" s="582"/>
      <c r="D12" s="581" t="s">
        <v>38</v>
      </c>
      <c r="E12" s="582"/>
      <c r="F12" s="581" t="s">
        <v>39</v>
      </c>
      <c r="G12" s="582"/>
      <c r="H12" s="581" t="s">
        <v>40</v>
      </c>
      <c r="I12" s="582"/>
      <c r="J12" s="581" t="s">
        <v>41</v>
      </c>
      <c r="K12" s="582"/>
    </row>
    <row r="13" spans="1:13" s="29" customFormat="1" ht="20.100000000000001" customHeight="1">
      <c r="A13" s="568"/>
      <c r="B13" s="583" t="s">
        <v>42</v>
      </c>
      <c r="C13" s="584"/>
      <c r="D13" s="583" t="s">
        <v>43</v>
      </c>
      <c r="E13" s="584"/>
      <c r="F13" s="583" t="s">
        <v>44</v>
      </c>
      <c r="G13" s="584"/>
      <c r="H13" s="583" t="s">
        <v>45</v>
      </c>
      <c r="I13" s="584"/>
      <c r="J13" s="583" t="s">
        <v>46</v>
      </c>
      <c r="K13" s="584"/>
    </row>
    <row r="14" spans="1:13" s="28" customFormat="1" ht="20.100000000000001" customHeight="1">
      <c r="A14" s="568"/>
      <c r="B14" s="11" t="s">
        <v>11</v>
      </c>
      <c r="C14" s="11" t="s">
        <v>36</v>
      </c>
      <c r="D14" s="11" t="s">
        <v>11</v>
      </c>
      <c r="E14" s="11" t="s">
        <v>36</v>
      </c>
      <c r="F14" s="11" t="s">
        <v>11</v>
      </c>
      <c r="G14" s="11" t="s">
        <v>36</v>
      </c>
      <c r="H14" s="11" t="s">
        <v>11</v>
      </c>
      <c r="I14" s="11" t="s">
        <v>36</v>
      </c>
      <c r="J14" s="11" t="s">
        <v>11</v>
      </c>
      <c r="K14" s="11" t="s">
        <v>36</v>
      </c>
    </row>
    <row r="15" spans="1:13" s="29" customFormat="1" ht="20.100000000000001" customHeight="1">
      <c r="A15" s="569"/>
      <c r="B15" s="185" t="s">
        <v>14</v>
      </c>
      <c r="C15" s="185" t="s">
        <v>18</v>
      </c>
      <c r="D15" s="185" t="s">
        <v>14</v>
      </c>
      <c r="E15" s="185" t="s">
        <v>18</v>
      </c>
      <c r="F15" s="185" t="s">
        <v>14</v>
      </c>
      <c r="G15" s="185" t="s">
        <v>18</v>
      </c>
      <c r="H15" s="185" t="s">
        <v>14</v>
      </c>
      <c r="I15" s="185" t="s">
        <v>18</v>
      </c>
      <c r="J15" s="185" t="s">
        <v>14</v>
      </c>
      <c r="K15" s="185" t="s">
        <v>18</v>
      </c>
    </row>
    <row r="16" spans="1:13" s="32" customFormat="1" ht="122.1" customHeight="1">
      <c r="A16" s="14">
        <v>2015</v>
      </c>
      <c r="B16" s="383">
        <v>364</v>
      </c>
      <c r="C16" s="383">
        <v>166</v>
      </c>
      <c r="D16" s="383">
        <v>760</v>
      </c>
      <c r="E16" s="383">
        <v>353</v>
      </c>
      <c r="F16" s="383">
        <v>390</v>
      </c>
      <c r="G16" s="383">
        <v>185</v>
      </c>
      <c r="H16" s="383">
        <v>416</v>
      </c>
      <c r="I16" s="383">
        <v>212</v>
      </c>
      <c r="J16" s="383">
        <v>590</v>
      </c>
      <c r="K16" s="385">
        <v>285</v>
      </c>
    </row>
    <row r="17" spans="1:11" s="32" customFormat="1" ht="122.1" customHeight="1">
      <c r="A17" s="17">
        <v>2020</v>
      </c>
      <c r="B17" s="386">
        <v>479</v>
      </c>
      <c r="C17" s="386">
        <v>220</v>
      </c>
      <c r="D17" s="386">
        <v>1023</v>
      </c>
      <c r="E17" s="386">
        <v>451</v>
      </c>
      <c r="F17" s="386">
        <v>792</v>
      </c>
      <c r="G17" s="386">
        <v>392</v>
      </c>
      <c r="H17" s="386">
        <v>579</v>
      </c>
      <c r="I17" s="386">
        <v>309</v>
      </c>
      <c r="J17" s="386">
        <v>999</v>
      </c>
      <c r="K17" s="89">
        <v>512</v>
      </c>
    </row>
    <row r="18" spans="1:11" ht="15.75">
      <c r="A18" s="33" t="s">
        <v>697</v>
      </c>
      <c r="B18" s="34"/>
      <c r="C18" s="35"/>
      <c r="D18" s="36"/>
      <c r="E18" s="34"/>
      <c r="F18" s="35"/>
      <c r="G18" s="580"/>
      <c r="H18" s="580"/>
      <c r="I18" s="580"/>
      <c r="J18" s="580"/>
      <c r="K18" s="580"/>
    </row>
    <row r="19" spans="1:11" ht="35.1" customHeight="1">
      <c r="A19" s="2"/>
      <c r="B19" s="37"/>
      <c r="C19" s="38"/>
      <c r="D19" s="39"/>
      <c r="E19" s="37"/>
      <c r="F19" s="38"/>
      <c r="G19" s="39"/>
      <c r="H19" s="37"/>
      <c r="I19" s="38"/>
      <c r="J19" s="39"/>
      <c r="K19" s="39"/>
    </row>
    <row r="21" spans="1:11" ht="35.1" customHeight="1">
      <c r="E21" s="40"/>
      <c r="H21" s="41"/>
      <c r="I21" s="42"/>
    </row>
  </sheetData>
  <mergeCells count="27">
    <mergeCell ref="A3:K3"/>
    <mergeCell ref="A4:K4"/>
    <mergeCell ref="C5:I5"/>
    <mergeCell ref="J5:K5"/>
    <mergeCell ref="A6:A9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A12:A15"/>
    <mergeCell ref="B12:C12"/>
    <mergeCell ref="D12:E12"/>
    <mergeCell ref="F12:G12"/>
    <mergeCell ref="H12:I12"/>
    <mergeCell ref="G18:K18"/>
    <mergeCell ref="J12:K12"/>
    <mergeCell ref="B13:C13"/>
    <mergeCell ref="D13:E13"/>
    <mergeCell ref="F13:G13"/>
    <mergeCell ref="H13:I13"/>
    <mergeCell ref="J13:K13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7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10.625" customWidth="1"/>
    <col min="2" max="6" width="14.625" customWidth="1"/>
    <col min="7" max="7" width="10.75" customWidth="1"/>
    <col min="8" max="15" width="9.125" customWidth="1"/>
  </cols>
  <sheetData>
    <row r="1" spans="1:15" ht="5.0999999999999996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5" ht="50.1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5" s="25" customFormat="1" ht="21" customHeight="1">
      <c r="A3" s="758" t="s">
        <v>628</v>
      </c>
      <c r="B3" s="758"/>
      <c r="C3" s="758"/>
      <c r="D3" s="758"/>
      <c r="E3" s="758"/>
      <c r="F3" s="758"/>
      <c r="G3" s="758" t="s">
        <v>628</v>
      </c>
      <c r="H3" s="758"/>
      <c r="I3" s="758"/>
      <c r="J3" s="758"/>
      <c r="K3" s="758"/>
      <c r="L3" s="758"/>
      <c r="M3" s="758"/>
      <c r="N3" s="758"/>
      <c r="O3" s="758"/>
    </row>
    <row r="4" spans="1:15" s="25" customFormat="1" ht="20.100000000000001" customHeight="1">
      <c r="A4" s="792" t="s">
        <v>677</v>
      </c>
      <c r="B4" s="792"/>
      <c r="C4" s="792"/>
      <c r="D4" s="792"/>
      <c r="E4" s="792"/>
      <c r="F4" s="792"/>
      <c r="G4" s="792" t="s">
        <v>678</v>
      </c>
      <c r="H4" s="792"/>
      <c r="I4" s="792"/>
      <c r="J4" s="792"/>
      <c r="K4" s="792"/>
      <c r="L4" s="792"/>
      <c r="M4" s="792"/>
      <c r="N4" s="792"/>
      <c r="O4" s="792"/>
    </row>
    <row r="5" spans="1:15" ht="20.100000000000001" customHeight="1">
      <c r="A5" s="331" t="s">
        <v>679</v>
      </c>
      <c r="B5" s="331"/>
      <c r="C5" s="331"/>
      <c r="D5" s="234"/>
      <c r="E5" s="234"/>
      <c r="F5" s="234"/>
      <c r="G5" s="331" t="s">
        <v>679</v>
      </c>
      <c r="H5" s="234"/>
      <c r="I5" s="234"/>
      <c r="J5" s="234"/>
      <c r="K5" s="234"/>
      <c r="L5" s="234"/>
      <c r="M5" s="332"/>
      <c r="N5" s="332"/>
      <c r="O5" s="332"/>
    </row>
    <row r="6" spans="1:15" ht="20.100000000000001" customHeight="1">
      <c r="A6" s="4" t="s">
        <v>632</v>
      </c>
      <c r="B6" s="4"/>
      <c r="C6" s="202"/>
      <c r="D6" s="202"/>
      <c r="E6" s="630" t="s">
        <v>633</v>
      </c>
      <c r="F6" s="630"/>
      <c r="G6" s="4" t="s">
        <v>632</v>
      </c>
      <c r="H6" s="793" t="s">
        <v>634</v>
      </c>
      <c r="I6" s="793"/>
      <c r="J6" s="793"/>
      <c r="K6" s="333"/>
      <c r="L6" s="202"/>
      <c r="M6" s="639" t="s">
        <v>633</v>
      </c>
      <c r="N6" s="639"/>
      <c r="O6" s="639"/>
    </row>
    <row r="7" spans="1:15" s="82" customFormat="1" ht="18" customHeight="1">
      <c r="A7" s="576" t="s">
        <v>680</v>
      </c>
      <c r="B7" s="577" t="s">
        <v>681</v>
      </c>
      <c r="C7" s="578"/>
      <c r="D7" s="578"/>
      <c r="E7" s="578"/>
      <c r="F7" s="579"/>
      <c r="G7" s="576" t="s">
        <v>680</v>
      </c>
      <c r="H7" s="577" t="s">
        <v>638</v>
      </c>
      <c r="I7" s="578"/>
      <c r="J7" s="578"/>
      <c r="K7" s="579"/>
      <c r="L7" s="577" t="s">
        <v>682</v>
      </c>
      <c r="M7" s="578"/>
      <c r="N7" s="578"/>
      <c r="O7" s="579"/>
    </row>
    <row r="8" spans="1:15" s="82" customFormat="1" ht="18" customHeight="1">
      <c r="A8" s="568"/>
      <c r="B8" s="720" t="s">
        <v>640</v>
      </c>
      <c r="C8" s="720" t="s">
        <v>641</v>
      </c>
      <c r="D8" s="577" t="s">
        <v>683</v>
      </c>
      <c r="E8" s="578"/>
      <c r="F8" s="579"/>
      <c r="G8" s="568"/>
      <c r="H8" s="350" t="s">
        <v>640</v>
      </c>
      <c r="I8" s="68"/>
      <c r="J8" s="84" t="s">
        <v>12</v>
      </c>
      <c r="K8" s="84" t="s">
        <v>13</v>
      </c>
      <c r="L8" s="68" t="s">
        <v>640</v>
      </c>
      <c r="M8" s="68"/>
      <c r="N8" s="84" t="s">
        <v>12</v>
      </c>
      <c r="O8" s="84" t="s">
        <v>13</v>
      </c>
    </row>
    <row r="9" spans="1:15" s="82" customFormat="1" ht="18" customHeight="1">
      <c r="A9" s="568"/>
      <c r="B9" s="568"/>
      <c r="C9" s="568"/>
      <c r="D9" s="97" t="s">
        <v>643</v>
      </c>
      <c r="E9" s="81" t="s">
        <v>644</v>
      </c>
      <c r="F9" s="81" t="s">
        <v>645</v>
      </c>
      <c r="G9" s="568"/>
      <c r="H9" s="350"/>
      <c r="I9" s="81" t="s">
        <v>646</v>
      </c>
      <c r="J9" s="84"/>
      <c r="K9" s="84"/>
      <c r="L9" s="68"/>
      <c r="M9" s="81" t="s">
        <v>647</v>
      </c>
      <c r="N9" s="84"/>
      <c r="O9" s="84"/>
    </row>
    <row r="10" spans="1:15" ht="30" customHeight="1">
      <c r="A10" s="569"/>
      <c r="B10" s="185" t="s">
        <v>31</v>
      </c>
      <c r="C10" s="72" t="s">
        <v>684</v>
      </c>
      <c r="D10" s="185" t="s">
        <v>685</v>
      </c>
      <c r="E10" s="93" t="s">
        <v>649</v>
      </c>
      <c r="F10" s="93" t="s">
        <v>650</v>
      </c>
      <c r="G10" s="569"/>
      <c r="H10" s="244" t="s">
        <v>31</v>
      </c>
      <c r="I10" s="72" t="s">
        <v>651</v>
      </c>
      <c r="J10" s="93" t="s">
        <v>652</v>
      </c>
      <c r="K10" s="93" t="s">
        <v>19</v>
      </c>
      <c r="L10" s="243" t="s">
        <v>31</v>
      </c>
      <c r="M10" s="72" t="s">
        <v>653</v>
      </c>
      <c r="N10" s="93" t="s">
        <v>652</v>
      </c>
      <c r="O10" s="93" t="s">
        <v>19</v>
      </c>
    </row>
    <row r="11" spans="1:15" ht="21" customHeight="1">
      <c r="A11" s="131">
        <v>2010</v>
      </c>
      <c r="B11" s="132">
        <v>3</v>
      </c>
      <c r="C11" s="379">
        <v>1</v>
      </c>
      <c r="D11" s="379">
        <v>2</v>
      </c>
      <c r="E11" s="379">
        <v>2</v>
      </c>
      <c r="F11" s="335" t="s">
        <v>689</v>
      </c>
      <c r="G11" s="131">
        <v>2010</v>
      </c>
      <c r="H11" s="351">
        <v>10</v>
      </c>
      <c r="I11" s="352">
        <f>H11/B11</f>
        <v>3.3333333333333335</v>
      </c>
      <c r="J11" s="352">
        <v>6</v>
      </c>
      <c r="K11" s="352">
        <v>4</v>
      </c>
      <c r="L11" s="352">
        <v>5</v>
      </c>
      <c r="M11" s="352">
        <f>L11/B11</f>
        <v>1.6666666666666667</v>
      </c>
      <c r="N11" s="352">
        <v>5</v>
      </c>
      <c r="O11" s="353" t="s">
        <v>689</v>
      </c>
    </row>
    <row r="12" spans="1:15" s="310" customFormat="1" ht="21" customHeight="1">
      <c r="A12" s="131">
        <v>2015</v>
      </c>
      <c r="B12" s="132">
        <v>2</v>
      </c>
      <c r="C12" s="379">
        <v>1</v>
      </c>
      <c r="D12" s="379">
        <v>1</v>
      </c>
      <c r="E12" s="379">
        <v>1</v>
      </c>
      <c r="F12" s="335" t="s">
        <v>690</v>
      </c>
      <c r="G12" s="131">
        <v>2015</v>
      </c>
      <c r="H12" s="132">
        <v>3</v>
      </c>
      <c r="I12" s="379">
        <v>1.5</v>
      </c>
      <c r="J12" s="379">
        <v>2</v>
      </c>
      <c r="K12" s="379">
        <v>1</v>
      </c>
      <c r="L12" s="379">
        <v>2</v>
      </c>
      <c r="M12" s="379">
        <f>L12/B12</f>
        <v>1</v>
      </c>
      <c r="N12" s="379">
        <v>2</v>
      </c>
      <c r="O12" s="335" t="s">
        <v>689</v>
      </c>
    </row>
    <row r="13" spans="1:15" s="310" customFormat="1" ht="21" customHeight="1">
      <c r="A13" s="336">
        <v>2020</v>
      </c>
      <c r="B13" s="354">
        <v>16</v>
      </c>
      <c r="C13" s="338">
        <v>5</v>
      </c>
      <c r="D13" s="338">
        <v>11</v>
      </c>
      <c r="E13" s="338">
        <v>8</v>
      </c>
      <c r="F13" s="341">
        <v>3</v>
      </c>
      <c r="G13" s="336">
        <v>2020</v>
      </c>
      <c r="H13" s="354">
        <v>39</v>
      </c>
      <c r="I13" s="338">
        <v>2.4</v>
      </c>
      <c r="J13" s="338">
        <v>23</v>
      </c>
      <c r="K13" s="338">
        <v>16</v>
      </c>
      <c r="L13" s="338">
        <v>23</v>
      </c>
      <c r="M13" s="338">
        <v>1.4</v>
      </c>
      <c r="N13" s="338">
        <v>17</v>
      </c>
      <c r="O13" s="341">
        <v>6</v>
      </c>
    </row>
    <row r="14" spans="1:15" s="310" customFormat="1" ht="21" customHeight="1">
      <c r="A14" s="131" t="s">
        <v>654</v>
      </c>
      <c r="B14" s="342">
        <v>1</v>
      </c>
      <c r="C14" s="377" t="s">
        <v>690</v>
      </c>
      <c r="D14" s="377">
        <v>1</v>
      </c>
      <c r="E14" s="377">
        <v>1</v>
      </c>
      <c r="F14" s="378" t="s">
        <v>690</v>
      </c>
      <c r="G14" s="131" t="s">
        <v>654</v>
      </c>
      <c r="H14" s="342">
        <v>2</v>
      </c>
      <c r="I14" s="377">
        <v>2</v>
      </c>
      <c r="J14" s="377">
        <v>1</v>
      </c>
      <c r="K14" s="377">
        <v>1</v>
      </c>
      <c r="L14" s="377">
        <v>2</v>
      </c>
      <c r="M14" s="379">
        <v>2</v>
      </c>
      <c r="N14" s="377">
        <v>1</v>
      </c>
      <c r="O14" s="378">
        <v>1</v>
      </c>
    </row>
    <row r="15" spans="1:15" s="310" customFormat="1" ht="21" customHeight="1">
      <c r="A15" s="131" t="s">
        <v>655</v>
      </c>
      <c r="B15" s="342">
        <v>1</v>
      </c>
      <c r="C15" s="377">
        <v>1</v>
      </c>
      <c r="D15" s="377" t="s">
        <v>690</v>
      </c>
      <c r="E15" s="377" t="s">
        <v>690</v>
      </c>
      <c r="F15" s="378" t="s">
        <v>690</v>
      </c>
      <c r="G15" s="131" t="s">
        <v>655</v>
      </c>
      <c r="H15" s="342">
        <v>1</v>
      </c>
      <c r="I15" s="379">
        <v>1</v>
      </c>
      <c r="J15" s="377">
        <v>1</v>
      </c>
      <c r="K15" s="377" t="s">
        <v>689</v>
      </c>
      <c r="L15" s="377">
        <v>1</v>
      </c>
      <c r="M15" s="379">
        <v>1</v>
      </c>
      <c r="N15" s="377">
        <v>1</v>
      </c>
      <c r="O15" s="378" t="s">
        <v>689</v>
      </c>
    </row>
    <row r="16" spans="1:15" s="310" customFormat="1" ht="21" customHeight="1">
      <c r="A16" s="131" t="s">
        <v>656</v>
      </c>
      <c r="B16" s="342" t="s">
        <v>690</v>
      </c>
      <c r="C16" s="377" t="s">
        <v>690</v>
      </c>
      <c r="D16" s="377" t="s">
        <v>690</v>
      </c>
      <c r="E16" s="377" t="s">
        <v>690</v>
      </c>
      <c r="F16" s="378" t="s">
        <v>690</v>
      </c>
      <c r="G16" s="131" t="s">
        <v>656</v>
      </c>
      <c r="H16" s="342" t="s">
        <v>690</v>
      </c>
      <c r="I16" s="377" t="s">
        <v>689</v>
      </c>
      <c r="J16" s="377" t="s">
        <v>689</v>
      </c>
      <c r="K16" s="377" t="s">
        <v>689</v>
      </c>
      <c r="L16" s="377" t="s">
        <v>689</v>
      </c>
      <c r="M16" s="377" t="s">
        <v>689</v>
      </c>
      <c r="N16" s="377" t="s">
        <v>689</v>
      </c>
      <c r="O16" s="378" t="s">
        <v>689</v>
      </c>
    </row>
    <row r="17" spans="1:15" s="310" customFormat="1" ht="21" customHeight="1">
      <c r="A17" s="131" t="s">
        <v>657</v>
      </c>
      <c r="B17" s="342" t="s">
        <v>690</v>
      </c>
      <c r="C17" s="377" t="s">
        <v>690</v>
      </c>
      <c r="D17" s="377" t="s">
        <v>690</v>
      </c>
      <c r="E17" s="377" t="s">
        <v>690</v>
      </c>
      <c r="F17" s="378" t="s">
        <v>690</v>
      </c>
      <c r="G17" s="131" t="s">
        <v>657</v>
      </c>
      <c r="H17" s="342" t="s">
        <v>690</v>
      </c>
      <c r="I17" s="377" t="s">
        <v>689</v>
      </c>
      <c r="J17" s="377" t="s">
        <v>689</v>
      </c>
      <c r="K17" s="377" t="s">
        <v>689</v>
      </c>
      <c r="L17" s="377" t="s">
        <v>689</v>
      </c>
      <c r="M17" s="377" t="s">
        <v>689</v>
      </c>
      <c r="N17" s="377" t="s">
        <v>689</v>
      </c>
      <c r="O17" s="378" t="s">
        <v>689</v>
      </c>
    </row>
    <row r="18" spans="1:15" s="310" customFormat="1" ht="21" customHeight="1">
      <c r="A18" s="131" t="s">
        <v>658</v>
      </c>
      <c r="B18" s="342">
        <v>3</v>
      </c>
      <c r="C18" s="377" t="s">
        <v>690</v>
      </c>
      <c r="D18" s="377">
        <v>3</v>
      </c>
      <c r="E18" s="377">
        <v>3</v>
      </c>
      <c r="F18" s="378" t="s">
        <v>690</v>
      </c>
      <c r="G18" s="131" t="s">
        <v>658</v>
      </c>
      <c r="H18" s="342">
        <v>8</v>
      </c>
      <c r="I18" s="377">
        <v>2.7</v>
      </c>
      <c r="J18" s="377">
        <v>5</v>
      </c>
      <c r="K18" s="377">
        <v>3</v>
      </c>
      <c r="L18" s="377">
        <v>3</v>
      </c>
      <c r="M18" s="379">
        <v>1</v>
      </c>
      <c r="N18" s="377">
        <v>3</v>
      </c>
      <c r="O18" s="378" t="s">
        <v>689</v>
      </c>
    </row>
    <row r="19" spans="1:15" s="310" customFormat="1" ht="21" customHeight="1">
      <c r="A19" s="131" t="s">
        <v>659</v>
      </c>
      <c r="B19" s="342">
        <v>1</v>
      </c>
      <c r="C19" s="377" t="s">
        <v>690</v>
      </c>
      <c r="D19" s="377">
        <v>1</v>
      </c>
      <c r="E19" s="377">
        <v>1</v>
      </c>
      <c r="F19" s="378" t="s">
        <v>690</v>
      </c>
      <c r="G19" s="131" t="s">
        <v>659</v>
      </c>
      <c r="H19" s="342">
        <v>3</v>
      </c>
      <c r="I19" s="377">
        <v>3</v>
      </c>
      <c r="J19" s="377">
        <v>2</v>
      </c>
      <c r="K19" s="377">
        <v>1</v>
      </c>
      <c r="L19" s="377">
        <v>2</v>
      </c>
      <c r="M19" s="379">
        <v>2</v>
      </c>
      <c r="N19" s="377">
        <v>1</v>
      </c>
      <c r="O19" s="378">
        <v>1</v>
      </c>
    </row>
    <row r="20" spans="1:15" s="310" customFormat="1" ht="21" customHeight="1">
      <c r="A20" s="131" t="s">
        <v>660</v>
      </c>
      <c r="B20" s="342" t="s">
        <v>690</v>
      </c>
      <c r="C20" s="377" t="s">
        <v>690</v>
      </c>
      <c r="D20" s="377" t="s">
        <v>690</v>
      </c>
      <c r="E20" s="377" t="s">
        <v>690</v>
      </c>
      <c r="F20" s="378" t="s">
        <v>690</v>
      </c>
      <c r="G20" s="131" t="s">
        <v>660</v>
      </c>
      <c r="H20" s="342" t="s">
        <v>690</v>
      </c>
      <c r="I20" s="377" t="s">
        <v>690</v>
      </c>
      <c r="J20" s="377" t="s">
        <v>689</v>
      </c>
      <c r="K20" s="377" t="s">
        <v>689</v>
      </c>
      <c r="L20" s="377" t="s">
        <v>689</v>
      </c>
      <c r="M20" s="377" t="s">
        <v>689</v>
      </c>
      <c r="N20" s="377" t="s">
        <v>689</v>
      </c>
      <c r="O20" s="378" t="s">
        <v>689</v>
      </c>
    </row>
    <row r="21" spans="1:15" s="310" customFormat="1" ht="21" customHeight="1">
      <c r="A21" s="131" t="s">
        <v>661</v>
      </c>
      <c r="B21" s="342" t="s">
        <v>690</v>
      </c>
      <c r="C21" s="377" t="s">
        <v>690</v>
      </c>
      <c r="D21" s="377" t="s">
        <v>690</v>
      </c>
      <c r="E21" s="377" t="s">
        <v>690</v>
      </c>
      <c r="F21" s="378" t="s">
        <v>690</v>
      </c>
      <c r="G21" s="131" t="s">
        <v>661</v>
      </c>
      <c r="H21" s="342" t="s">
        <v>690</v>
      </c>
      <c r="I21" s="377" t="s">
        <v>690</v>
      </c>
      <c r="J21" s="377" t="s">
        <v>689</v>
      </c>
      <c r="K21" s="377" t="s">
        <v>689</v>
      </c>
      <c r="L21" s="377" t="s">
        <v>689</v>
      </c>
      <c r="M21" s="377" t="s">
        <v>689</v>
      </c>
      <c r="N21" s="377" t="s">
        <v>689</v>
      </c>
      <c r="O21" s="378" t="s">
        <v>689</v>
      </c>
    </row>
    <row r="22" spans="1:15" s="310" customFormat="1" ht="21" customHeight="1">
      <c r="A22" s="131" t="s">
        <v>662</v>
      </c>
      <c r="B22" s="342" t="s">
        <v>690</v>
      </c>
      <c r="C22" s="377" t="s">
        <v>690</v>
      </c>
      <c r="D22" s="377" t="s">
        <v>690</v>
      </c>
      <c r="E22" s="377" t="s">
        <v>690</v>
      </c>
      <c r="F22" s="378" t="s">
        <v>690</v>
      </c>
      <c r="G22" s="131" t="s">
        <v>662</v>
      </c>
      <c r="H22" s="342" t="s">
        <v>690</v>
      </c>
      <c r="I22" s="377" t="s">
        <v>690</v>
      </c>
      <c r="J22" s="377" t="s">
        <v>689</v>
      </c>
      <c r="K22" s="377" t="s">
        <v>689</v>
      </c>
      <c r="L22" s="377" t="s">
        <v>689</v>
      </c>
      <c r="M22" s="377" t="s">
        <v>689</v>
      </c>
      <c r="N22" s="377" t="s">
        <v>689</v>
      </c>
      <c r="O22" s="378" t="s">
        <v>689</v>
      </c>
    </row>
    <row r="23" spans="1:15" s="310" customFormat="1" ht="21" customHeight="1">
      <c r="A23" s="131" t="s">
        <v>663</v>
      </c>
      <c r="B23" s="342" t="s">
        <v>690</v>
      </c>
      <c r="C23" s="377" t="s">
        <v>690</v>
      </c>
      <c r="D23" s="377" t="s">
        <v>690</v>
      </c>
      <c r="E23" s="377" t="s">
        <v>690</v>
      </c>
      <c r="F23" s="378" t="s">
        <v>690</v>
      </c>
      <c r="G23" s="131" t="s">
        <v>663</v>
      </c>
      <c r="H23" s="342" t="s">
        <v>690</v>
      </c>
      <c r="I23" s="377" t="s">
        <v>690</v>
      </c>
      <c r="J23" s="377" t="s">
        <v>689</v>
      </c>
      <c r="K23" s="377" t="s">
        <v>689</v>
      </c>
      <c r="L23" s="377" t="s">
        <v>689</v>
      </c>
      <c r="M23" s="377" t="s">
        <v>689</v>
      </c>
      <c r="N23" s="377" t="s">
        <v>689</v>
      </c>
      <c r="O23" s="378" t="s">
        <v>689</v>
      </c>
    </row>
    <row r="24" spans="1:15" s="310" customFormat="1" ht="21" customHeight="1">
      <c r="A24" s="131" t="s">
        <v>664</v>
      </c>
      <c r="B24" s="342" t="s">
        <v>690</v>
      </c>
      <c r="C24" s="377" t="s">
        <v>690</v>
      </c>
      <c r="D24" s="377" t="s">
        <v>690</v>
      </c>
      <c r="E24" s="377" t="s">
        <v>690</v>
      </c>
      <c r="F24" s="378" t="s">
        <v>690</v>
      </c>
      <c r="G24" s="131" t="s">
        <v>664</v>
      </c>
      <c r="H24" s="342" t="s">
        <v>690</v>
      </c>
      <c r="I24" s="377" t="s">
        <v>690</v>
      </c>
      <c r="J24" s="377" t="s">
        <v>689</v>
      </c>
      <c r="K24" s="377" t="s">
        <v>689</v>
      </c>
      <c r="L24" s="377" t="s">
        <v>689</v>
      </c>
      <c r="M24" s="377" t="s">
        <v>689</v>
      </c>
      <c r="N24" s="377" t="s">
        <v>689</v>
      </c>
      <c r="O24" s="378" t="s">
        <v>689</v>
      </c>
    </row>
    <row r="25" spans="1:15" s="310" customFormat="1" ht="21" customHeight="1">
      <c r="A25" s="131" t="s">
        <v>665</v>
      </c>
      <c r="B25" s="342" t="s">
        <v>690</v>
      </c>
      <c r="C25" s="377" t="s">
        <v>690</v>
      </c>
      <c r="D25" s="377" t="s">
        <v>690</v>
      </c>
      <c r="E25" s="377" t="s">
        <v>690</v>
      </c>
      <c r="F25" s="378" t="s">
        <v>690</v>
      </c>
      <c r="G25" s="131" t="s">
        <v>665</v>
      </c>
      <c r="H25" s="342" t="s">
        <v>690</v>
      </c>
      <c r="I25" s="377" t="s">
        <v>690</v>
      </c>
      <c r="J25" s="377" t="s">
        <v>689</v>
      </c>
      <c r="K25" s="377" t="s">
        <v>689</v>
      </c>
      <c r="L25" s="377" t="s">
        <v>689</v>
      </c>
      <c r="M25" s="377" t="s">
        <v>689</v>
      </c>
      <c r="N25" s="377" t="s">
        <v>689</v>
      </c>
      <c r="O25" s="378" t="s">
        <v>689</v>
      </c>
    </row>
    <row r="26" spans="1:15" s="310" customFormat="1" ht="21" customHeight="1">
      <c r="A26" s="131" t="s">
        <v>666</v>
      </c>
      <c r="B26" s="342" t="s">
        <v>690</v>
      </c>
      <c r="C26" s="377" t="s">
        <v>690</v>
      </c>
      <c r="D26" s="377" t="s">
        <v>690</v>
      </c>
      <c r="E26" s="377" t="s">
        <v>690</v>
      </c>
      <c r="F26" s="378" t="s">
        <v>690</v>
      </c>
      <c r="G26" s="131" t="s">
        <v>666</v>
      </c>
      <c r="H26" s="342" t="s">
        <v>690</v>
      </c>
      <c r="I26" s="377" t="s">
        <v>690</v>
      </c>
      <c r="J26" s="377" t="s">
        <v>689</v>
      </c>
      <c r="K26" s="377" t="s">
        <v>689</v>
      </c>
      <c r="L26" s="377" t="s">
        <v>689</v>
      </c>
      <c r="M26" s="377" t="s">
        <v>689</v>
      </c>
      <c r="N26" s="377" t="s">
        <v>689</v>
      </c>
      <c r="O26" s="378" t="s">
        <v>689</v>
      </c>
    </row>
    <row r="27" spans="1:15" s="310" customFormat="1" ht="21" customHeight="1">
      <c r="A27" s="131" t="s">
        <v>667</v>
      </c>
      <c r="B27" s="342">
        <v>1</v>
      </c>
      <c r="C27" s="377" t="s">
        <v>690</v>
      </c>
      <c r="D27" s="377">
        <v>1</v>
      </c>
      <c r="E27" s="377">
        <v>1</v>
      </c>
      <c r="F27" s="378" t="s">
        <v>690</v>
      </c>
      <c r="G27" s="131" t="s">
        <v>667</v>
      </c>
      <c r="H27" s="342">
        <v>2</v>
      </c>
      <c r="I27" s="377">
        <v>2</v>
      </c>
      <c r="J27" s="377">
        <v>1</v>
      </c>
      <c r="K27" s="377">
        <v>1</v>
      </c>
      <c r="L27" s="377">
        <v>1</v>
      </c>
      <c r="M27" s="379">
        <v>1</v>
      </c>
      <c r="N27" s="377">
        <v>1</v>
      </c>
      <c r="O27" s="378" t="s">
        <v>689</v>
      </c>
    </row>
    <row r="28" spans="1:15" s="310" customFormat="1" ht="21" customHeight="1">
      <c r="A28" s="131" t="s">
        <v>668</v>
      </c>
      <c r="B28" s="342">
        <v>2</v>
      </c>
      <c r="C28" s="377" t="s">
        <v>690</v>
      </c>
      <c r="D28" s="377">
        <v>2</v>
      </c>
      <c r="E28" s="377">
        <v>1</v>
      </c>
      <c r="F28" s="378">
        <v>1</v>
      </c>
      <c r="G28" s="131" t="s">
        <v>668</v>
      </c>
      <c r="H28" s="342">
        <v>7</v>
      </c>
      <c r="I28" s="377">
        <v>3.5</v>
      </c>
      <c r="J28" s="377">
        <v>3</v>
      </c>
      <c r="K28" s="377">
        <v>4</v>
      </c>
      <c r="L28" s="377">
        <v>2</v>
      </c>
      <c r="M28" s="379">
        <v>1</v>
      </c>
      <c r="N28" s="377">
        <v>2</v>
      </c>
      <c r="O28" s="378" t="s">
        <v>689</v>
      </c>
    </row>
    <row r="29" spans="1:15" s="310" customFormat="1" ht="21" customHeight="1">
      <c r="A29" s="131" t="s">
        <v>669</v>
      </c>
      <c r="B29" s="342" t="s">
        <v>690</v>
      </c>
      <c r="C29" s="377" t="s">
        <v>690</v>
      </c>
      <c r="D29" s="377" t="s">
        <v>690</v>
      </c>
      <c r="E29" s="377" t="s">
        <v>690</v>
      </c>
      <c r="F29" s="378" t="s">
        <v>690</v>
      </c>
      <c r="G29" s="131" t="s">
        <v>669</v>
      </c>
      <c r="H29" s="342" t="s">
        <v>690</v>
      </c>
      <c r="I29" s="377" t="s">
        <v>690</v>
      </c>
      <c r="J29" s="377" t="s">
        <v>689</v>
      </c>
      <c r="K29" s="377" t="s">
        <v>689</v>
      </c>
      <c r="L29" s="377" t="s">
        <v>689</v>
      </c>
      <c r="M29" s="377" t="s">
        <v>689</v>
      </c>
      <c r="N29" s="377" t="s">
        <v>689</v>
      </c>
      <c r="O29" s="378" t="s">
        <v>689</v>
      </c>
    </row>
    <row r="30" spans="1:15" s="310" customFormat="1" ht="21" customHeight="1">
      <c r="A30" s="131" t="s">
        <v>670</v>
      </c>
      <c r="B30" s="342" t="s">
        <v>690</v>
      </c>
      <c r="C30" s="377" t="s">
        <v>690</v>
      </c>
      <c r="D30" s="377" t="s">
        <v>690</v>
      </c>
      <c r="E30" s="377" t="s">
        <v>690</v>
      </c>
      <c r="F30" s="378" t="s">
        <v>690</v>
      </c>
      <c r="G30" s="131" t="s">
        <v>670</v>
      </c>
      <c r="H30" s="342" t="s">
        <v>690</v>
      </c>
      <c r="I30" s="377" t="s">
        <v>690</v>
      </c>
      <c r="J30" s="377" t="s">
        <v>689</v>
      </c>
      <c r="K30" s="377" t="s">
        <v>689</v>
      </c>
      <c r="L30" s="377" t="s">
        <v>689</v>
      </c>
      <c r="M30" s="377" t="s">
        <v>689</v>
      </c>
      <c r="N30" s="377" t="s">
        <v>689</v>
      </c>
      <c r="O30" s="378" t="s">
        <v>689</v>
      </c>
    </row>
    <row r="31" spans="1:15" s="310" customFormat="1" ht="21" customHeight="1">
      <c r="A31" s="131" t="s">
        <v>671</v>
      </c>
      <c r="B31" s="342">
        <v>2</v>
      </c>
      <c r="C31" s="377" t="s">
        <v>690</v>
      </c>
      <c r="D31" s="377">
        <v>2</v>
      </c>
      <c r="E31" s="377">
        <v>1</v>
      </c>
      <c r="F31" s="378">
        <v>1</v>
      </c>
      <c r="G31" s="131" t="s">
        <v>671</v>
      </c>
      <c r="H31" s="342">
        <v>5</v>
      </c>
      <c r="I31" s="377">
        <v>2.5</v>
      </c>
      <c r="J31" s="377">
        <v>3</v>
      </c>
      <c r="K31" s="377">
        <v>2</v>
      </c>
      <c r="L31" s="377">
        <v>3</v>
      </c>
      <c r="M31" s="379">
        <v>1.5</v>
      </c>
      <c r="N31" s="377">
        <v>2</v>
      </c>
      <c r="O31" s="378">
        <v>1</v>
      </c>
    </row>
    <row r="32" spans="1:15" s="310" customFormat="1" ht="21" customHeight="1">
      <c r="A32" s="131" t="s">
        <v>672</v>
      </c>
      <c r="B32" s="342">
        <v>2</v>
      </c>
      <c r="C32" s="377">
        <v>2</v>
      </c>
      <c r="D32" s="377" t="s">
        <v>690</v>
      </c>
      <c r="E32" s="377" t="s">
        <v>690</v>
      </c>
      <c r="F32" s="378" t="s">
        <v>690</v>
      </c>
      <c r="G32" s="131" t="s">
        <v>672</v>
      </c>
      <c r="H32" s="342">
        <v>4</v>
      </c>
      <c r="I32" s="379">
        <v>2</v>
      </c>
      <c r="J32" s="377">
        <v>3</v>
      </c>
      <c r="K32" s="377">
        <v>1</v>
      </c>
      <c r="L32" s="377">
        <v>4</v>
      </c>
      <c r="M32" s="379">
        <v>2</v>
      </c>
      <c r="N32" s="377">
        <v>3</v>
      </c>
      <c r="O32" s="378">
        <v>1</v>
      </c>
    </row>
    <row r="33" spans="1:15" s="310" customFormat="1" ht="21" customHeight="1">
      <c r="A33" s="131" t="s">
        <v>673</v>
      </c>
      <c r="B33" s="342">
        <v>1</v>
      </c>
      <c r="C33" s="377" t="s">
        <v>690</v>
      </c>
      <c r="D33" s="377">
        <v>1</v>
      </c>
      <c r="E33" s="377" t="s">
        <v>690</v>
      </c>
      <c r="F33" s="378">
        <v>1</v>
      </c>
      <c r="G33" s="131" t="s">
        <v>673</v>
      </c>
      <c r="H33" s="342">
        <v>2</v>
      </c>
      <c r="I33" s="377">
        <v>2</v>
      </c>
      <c r="J33" s="377">
        <v>1</v>
      </c>
      <c r="K33" s="377">
        <v>1</v>
      </c>
      <c r="L33" s="377">
        <v>1</v>
      </c>
      <c r="M33" s="379">
        <v>1</v>
      </c>
      <c r="N33" s="377">
        <v>1</v>
      </c>
      <c r="O33" s="378" t="s">
        <v>689</v>
      </c>
    </row>
    <row r="34" spans="1:15" s="310" customFormat="1" ht="21" customHeight="1">
      <c r="A34" s="131" t="s">
        <v>674</v>
      </c>
      <c r="B34" s="342" t="s">
        <v>690</v>
      </c>
      <c r="C34" s="377" t="s">
        <v>690</v>
      </c>
      <c r="D34" s="377" t="s">
        <v>690</v>
      </c>
      <c r="E34" s="377" t="s">
        <v>690</v>
      </c>
      <c r="F34" s="378" t="s">
        <v>690</v>
      </c>
      <c r="G34" s="131" t="s">
        <v>674</v>
      </c>
      <c r="H34" s="342" t="s">
        <v>690</v>
      </c>
      <c r="I34" s="377" t="s">
        <v>690</v>
      </c>
      <c r="J34" s="377" t="s">
        <v>689</v>
      </c>
      <c r="K34" s="377" t="s">
        <v>689</v>
      </c>
      <c r="L34" s="377" t="s">
        <v>689</v>
      </c>
      <c r="M34" s="377" t="s">
        <v>689</v>
      </c>
      <c r="N34" s="377" t="s">
        <v>689</v>
      </c>
      <c r="O34" s="378" t="s">
        <v>689</v>
      </c>
    </row>
    <row r="35" spans="1:15" s="310" customFormat="1" ht="21" customHeight="1">
      <c r="A35" s="131" t="s">
        <v>675</v>
      </c>
      <c r="B35" s="342" t="s">
        <v>690</v>
      </c>
      <c r="C35" s="377" t="s">
        <v>690</v>
      </c>
      <c r="D35" s="377" t="s">
        <v>690</v>
      </c>
      <c r="E35" s="377" t="s">
        <v>690</v>
      </c>
      <c r="F35" s="378" t="s">
        <v>690</v>
      </c>
      <c r="G35" s="131" t="s">
        <v>675</v>
      </c>
      <c r="H35" s="342" t="s">
        <v>690</v>
      </c>
      <c r="I35" s="377" t="s">
        <v>690</v>
      </c>
      <c r="J35" s="377" t="s">
        <v>689</v>
      </c>
      <c r="K35" s="377" t="s">
        <v>689</v>
      </c>
      <c r="L35" s="377" t="s">
        <v>689</v>
      </c>
      <c r="M35" s="377" t="s">
        <v>689</v>
      </c>
      <c r="N35" s="377" t="s">
        <v>689</v>
      </c>
      <c r="O35" s="378" t="s">
        <v>689</v>
      </c>
    </row>
    <row r="36" spans="1:15" s="310" customFormat="1" ht="21" customHeight="1">
      <c r="A36" s="168" t="s">
        <v>676</v>
      </c>
      <c r="B36" s="345">
        <v>2</v>
      </c>
      <c r="C36" s="346">
        <v>2</v>
      </c>
      <c r="D36" s="346" t="s">
        <v>690</v>
      </c>
      <c r="E36" s="346" t="s">
        <v>690</v>
      </c>
      <c r="F36" s="347" t="s">
        <v>690</v>
      </c>
      <c r="G36" s="168" t="s">
        <v>676</v>
      </c>
      <c r="H36" s="345">
        <v>5</v>
      </c>
      <c r="I36" s="346">
        <v>2.5</v>
      </c>
      <c r="J36" s="346">
        <v>3</v>
      </c>
      <c r="K36" s="346">
        <v>2</v>
      </c>
      <c r="L36" s="346">
        <v>4</v>
      </c>
      <c r="M36" s="382">
        <v>2</v>
      </c>
      <c r="N36" s="346">
        <v>2</v>
      </c>
      <c r="O36" s="347">
        <v>2</v>
      </c>
    </row>
    <row r="37" spans="1:15" ht="15.95" customHeight="1">
      <c r="A37" s="4" t="s">
        <v>697</v>
      </c>
      <c r="B37" s="209"/>
      <c r="C37" s="209"/>
      <c r="D37" s="234"/>
      <c r="E37" s="234"/>
      <c r="F37" s="234"/>
      <c r="G37" s="4" t="s">
        <v>697</v>
      </c>
      <c r="H37" s="4"/>
      <c r="I37" s="234"/>
      <c r="J37" s="234"/>
      <c r="K37" s="234"/>
      <c r="L37" s="234"/>
      <c r="M37" s="234"/>
      <c r="N37" s="234"/>
      <c r="O37" s="234"/>
    </row>
  </sheetData>
  <mergeCells count="15">
    <mergeCell ref="A3:F3"/>
    <mergeCell ref="G3:O3"/>
    <mergeCell ref="A4:F4"/>
    <mergeCell ref="G4:O4"/>
    <mergeCell ref="E6:F6"/>
    <mergeCell ref="H6:J6"/>
    <mergeCell ref="M6:O6"/>
    <mergeCell ref="A7:A10"/>
    <mergeCell ref="B7:F7"/>
    <mergeCell ref="G7:G10"/>
    <mergeCell ref="H7:K7"/>
    <mergeCell ref="L7:O7"/>
    <mergeCell ref="B8:B9"/>
    <mergeCell ref="C8:C9"/>
    <mergeCell ref="D8:F8"/>
  </mergeCells>
  <phoneticPr fontId="2" type="noConversion"/>
  <conditionalFormatting sqref="B11:F36">
    <cfRule type="cellIs" dxfId="1" priority="3" operator="equal">
      <formula>0</formula>
    </cfRule>
  </conditionalFormatting>
  <conditionalFormatting sqref="H11:O36">
    <cfRule type="cellIs" dxfId="0" priority="1" operator="equal">
      <formula>0</formula>
    </cfRule>
  </conditionalFormatting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7"/>
  <sheetViews>
    <sheetView view="pageBreakPreview" zoomScaleSheetLayoutView="100" workbookViewId="0">
      <selection activeCell="E14" sqref="E14"/>
    </sheetView>
  </sheetViews>
  <sheetFormatPr defaultColWidth="8.75" defaultRowHeight="15.75"/>
  <cols>
    <col min="1" max="1" width="10.625" customWidth="1"/>
    <col min="2" max="7" width="12.125" customWidth="1"/>
    <col min="9" max="12" width="9" customWidth="1"/>
  </cols>
  <sheetData>
    <row r="1" spans="1:7" ht="5.0999999999999996" customHeight="1">
      <c r="A1" s="2"/>
      <c r="B1" s="2"/>
      <c r="C1" s="2"/>
      <c r="D1" s="2"/>
      <c r="E1" s="2"/>
      <c r="F1" s="2"/>
      <c r="G1" s="2"/>
    </row>
    <row r="2" spans="1:7" ht="50.1" customHeight="1">
      <c r="A2" s="2"/>
      <c r="B2" s="2"/>
      <c r="C2" s="2"/>
      <c r="D2" s="2"/>
      <c r="E2" s="2"/>
      <c r="F2" s="2"/>
      <c r="G2" s="2"/>
    </row>
    <row r="3" spans="1:7" s="88" customFormat="1" ht="21" customHeight="1">
      <c r="A3" s="570" t="s">
        <v>474</v>
      </c>
      <c r="B3" s="571"/>
      <c r="C3" s="571"/>
      <c r="D3" s="571"/>
      <c r="E3" s="571"/>
      <c r="F3" s="571"/>
      <c r="G3" s="571"/>
    </row>
    <row r="4" spans="1:7" s="25" customFormat="1" ht="20.100000000000001" customHeight="1">
      <c r="A4" s="716" t="s">
        <v>475</v>
      </c>
      <c r="B4" s="716"/>
      <c r="C4" s="716"/>
      <c r="D4" s="716"/>
      <c r="E4" s="716"/>
      <c r="F4" s="716"/>
      <c r="G4" s="716"/>
    </row>
    <row r="5" spans="1:7" ht="20.100000000000001" customHeight="1">
      <c r="A5" s="4" t="s">
        <v>476</v>
      </c>
      <c r="B5" s="202"/>
      <c r="C5" s="202"/>
      <c r="D5" s="202"/>
      <c r="E5" s="202"/>
      <c r="F5" s="4"/>
      <c r="G5" s="96" t="s">
        <v>477</v>
      </c>
    </row>
    <row r="6" spans="1:7" s="28" customFormat="1" ht="18" customHeight="1">
      <c r="A6" s="576" t="s">
        <v>25</v>
      </c>
      <c r="B6" s="578" t="s">
        <v>478</v>
      </c>
      <c r="C6" s="578"/>
      <c r="D6" s="578"/>
      <c r="E6" s="579"/>
      <c r="F6" s="720" t="s">
        <v>479</v>
      </c>
      <c r="G6" s="576" t="s">
        <v>480</v>
      </c>
    </row>
    <row r="7" spans="1:7" s="82" customFormat="1" ht="18" customHeight="1">
      <c r="A7" s="568"/>
      <c r="B7" s="794" t="s">
        <v>481</v>
      </c>
      <c r="C7" s="607"/>
      <c r="D7" s="610" t="s">
        <v>482</v>
      </c>
      <c r="E7" s="607"/>
      <c r="F7" s="568"/>
      <c r="G7" s="566"/>
    </row>
    <row r="8" spans="1:7" s="28" customFormat="1" ht="18" customHeight="1">
      <c r="A8" s="568"/>
      <c r="B8" s="588" t="s">
        <v>483</v>
      </c>
      <c r="C8" s="584"/>
      <c r="D8" s="583" t="s">
        <v>484</v>
      </c>
      <c r="E8" s="584"/>
      <c r="F8" s="568"/>
      <c r="G8" s="566"/>
    </row>
    <row r="9" spans="1:7" ht="18" customHeight="1">
      <c r="A9" s="568"/>
      <c r="B9" s="66" t="s">
        <v>485</v>
      </c>
      <c r="C9" s="84" t="s">
        <v>486</v>
      </c>
      <c r="D9" s="81" t="s">
        <v>485</v>
      </c>
      <c r="E9" s="81" t="s">
        <v>486</v>
      </c>
      <c r="F9" s="84" t="s">
        <v>487</v>
      </c>
      <c r="G9" s="84" t="s">
        <v>488</v>
      </c>
    </row>
    <row r="10" spans="1:7" s="29" customFormat="1" ht="18" customHeight="1">
      <c r="A10" s="569"/>
      <c r="B10" s="185" t="s">
        <v>489</v>
      </c>
      <c r="C10" s="93" t="s">
        <v>490</v>
      </c>
      <c r="D10" s="93" t="s">
        <v>489</v>
      </c>
      <c r="E10" s="93" t="s">
        <v>490</v>
      </c>
      <c r="F10" s="93" t="s">
        <v>491</v>
      </c>
      <c r="G10" s="93" t="s">
        <v>492</v>
      </c>
    </row>
    <row r="11" spans="1:7" s="29" customFormat="1" ht="40.9" customHeight="1">
      <c r="A11" s="255">
        <v>2019</v>
      </c>
      <c r="B11" s="383">
        <v>1050</v>
      </c>
      <c r="C11" s="383">
        <v>22044</v>
      </c>
      <c r="D11" s="383">
        <v>12</v>
      </c>
      <c r="E11" s="383">
        <v>65</v>
      </c>
      <c r="F11" s="383">
        <v>190</v>
      </c>
      <c r="G11" s="385">
        <v>589</v>
      </c>
    </row>
    <row r="12" spans="1:7" s="186" customFormat="1" ht="40.9" customHeight="1">
      <c r="A12" s="255">
        <v>2020</v>
      </c>
      <c r="B12" s="424">
        <v>1037</v>
      </c>
      <c r="C12" s="424">
        <v>22144</v>
      </c>
      <c r="D12" s="424">
        <v>12</v>
      </c>
      <c r="E12" s="424">
        <v>65</v>
      </c>
      <c r="F12" s="424">
        <v>186</v>
      </c>
      <c r="G12" s="307">
        <v>586</v>
      </c>
    </row>
    <row r="13" spans="1:7" s="29" customFormat="1" ht="40.9" customHeight="1">
      <c r="A13" s="207">
        <v>2021</v>
      </c>
      <c r="B13" s="424">
        <v>993</v>
      </c>
      <c r="C13" s="424">
        <v>22756</v>
      </c>
      <c r="D13" s="424">
        <v>20</v>
      </c>
      <c r="E13" s="424">
        <v>92</v>
      </c>
      <c r="F13" s="424">
        <v>163</v>
      </c>
      <c r="G13" s="307">
        <v>553</v>
      </c>
    </row>
    <row r="14" spans="1:7" s="186" customFormat="1" ht="40.9" customHeight="1">
      <c r="A14" s="207">
        <v>2022</v>
      </c>
      <c r="B14" s="424">
        <v>992</v>
      </c>
      <c r="C14" s="424">
        <v>22631</v>
      </c>
      <c r="D14" s="424">
        <v>16</v>
      </c>
      <c r="E14" s="424">
        <v>112</v>
      </c>
      <c r="F14" s="424">
        <v>163</v>
      </c>
      <c r="G14" s="307">
        <v>562</v>
      </c>
    </row>
    <row r="15" spans="1:7" s="29" customFormat="1" ht="40.9" customHeight="1">
      <c r="A15" s="207">
        <v>2023</v>
      </c>
      <c r="B15" s="424">
        <v>933</v>
      </c>
      <c r="C15" s="424">
        <v>21949</v>
      </c>
      <c r="D15" s="424">
        <v>13</v>
      </c>
      <c r="E15" s="424">
        <v>94</v>
      </c>
      <c r="F15" s="424">
        <v>146</v>
      </c>
      <c r="G15" s="307">
        <v>539</v>
      </c>
    </row>
    <row r="16" spans="1:7" s="186" customFormat="1" ht="40.9" customHeight="1">
      <c r="A16" s="373">
        <v>2024</v>
      </c>
      <c r="B16" s="384">
        <v>932</v>
      </c>
      <c r="C16" s="384">
        <v>21279</v>
      </c>
      <c r="D16" s="384">
        <v>14</v>
      </c>
      <c r="E16" s="384">
        <v>74</v>
      </c>
      <c r="F16" s="384">
        <v>158</v>
      </c>
      <c r="G16" s="309">
        <v>545</v>
      </c>
    </row>
    <row r="17" spans="1:7" s="28" customFormat="1" ht="17.45" customHeight="1">
      <c r="A17" s="576" t="s">
        <v>25</v>
      </c>
      <c r="B17" s="183" t="s">
        <v>493</v>
      </c>
      <c r="C17" s="10" t="s">
        <v>494</v>
      </c>
      <c r="D17" s="10" t="s">
        <v>495</v>
      </c>
      <c r="E17" s="10" t="s">
        <v>496</v>
      </c>
      <c r="F17" s="10" t="s">
        <v>497</v>
      </c>
      <c r="G17" s="720" t="s">
        <v>498</v>
      </c>
    </row>
    <row r="18" spans="1:7" s="28" customFormat="1" ht="17.45" customHeight="1">
      <c r="A18" s="568"/>
      <c r="B18" s="11" t="s">
        <v>499</v>
      </c>
      <c r="C18" s="92" t="s">
        <v>499</v>
      </c>
      <c r="D18" s="92" t="s">
        <v>499</v>
      </c>
      <c r="E18" s="92" t="s">
        <v>499</v>
      </c>
      <c r="F18" s="92" t="s">
        <v>499</v>
      </c>
      <c r="G18" s="568"/>
    </row>
    <row r="19" spans="1:7" s="29" customFormat="1" ht="17.45" customHeight="1">
      <c r="A19" s="568"/>
      <c r="B19" s="92" t="s">
        <v>500</v>
      </c>
      <c r="C19" s="92" t="s">
        <v>501</v>
      </c>
      <c r="D19" s="92" t="s">
        <v>502</v>
      </c>
      <c r="E19" s="92" t="s">
        <v>503</v>
      </c>
      <c r="F19" s="92" t="s">
        <v>504</v>
      </c>
      <c r="G19" s="92" t="s">
        <v>505</v>
      </c>
    </row>
    <row r="20" spans="1:7" s="29" customFormat="1" ht="17.45" customHeight="1">
      <c r="A20" s="569"/>
      <c r="B20" s="93" t="s">
        <v>506</v>
      </c>
      <c r="C20" s="93" t="s">
        <v>507</v>
      </c>
      <c r="D20" s="93" t="s">
        <v>508</v>
      </c>
      <c r="E20" s="93" t="s">
        <v>509</v>
      </c>
      <c r="F20" s="93" t="s">
        <v>510</v>
      </c>
      <c r="G20" s="93" t="s">
        <v>510</v>
      </c>
    </row>
    <row r="21" spans="1:7" ht="40.9" customHeight="1">
      <c r="A21" s="255">
        <v>2019</v>
      </c>
      <c r="B21" s="383">
        <v>142</v>
      </c>
      <c r="C21" s="383">
        <v>5</v>
      </c>
      <c r="D21" s="383">
        <v>46</v>
      </c>
      <c r="E21" s="383">
        <v>23</v>
      </c>
      <c r="F21" s="383">
        <v>41</v>
      </c>
      <c r="G21" s="385">
        <v>14</v>
      </c>
    </row>
    <row r="22" spans="1:7" ht="40.9" customHeight="1">
      <c r="A22" s="255">
        <v>2020</v>
      </c>
      <c r="B22" s="424">
        <v>144</v>
      </c>
      <c r="C22" s="424">
        <v>5</v>
      </c>
      <c r="D22" s="424">
        <v>48</v>
      </c>
      <c r="E22" s="424">
        <v>24</v>
      </c>
      <c r="F22" s="424">
        <v>42</v>
      </c>
      <c r="G22" s="307">
        <v>14</v>
      </c>
    </row>
    <row r="23" spans="1:7" ht="40.9" customHeight="1">
      <c r="A23" s="207">
        <v>2021</v>
      </c>
      <c r="B23" s="424">
        <v>142</v>
      </c>
      <c r="C23" s="424">
        <v>11</v>
      </c>
      <c r="D23" s="424">
        <v>50</v>
      </c>
      <c r="E23" s="424">
        <v>34</v>
      </c>
      <c r="F23" s="424">
        <v>45</v>
      </c>
      <c r="G23" s="307">
        <v>15</v>
      </c>
    </row>
    <row r="24" spans="1:7" s="310" customFormat="1" ht="40.9" customHeight="1">
      <c r="A24" s="207">
        <v>2022</v>
      </c>
      <c r="B24" s="424">
        <v>138</v>
      </c>
      <c r="C24" s="424">
        <v>7</v>
      </c>
      <c r="D24" s="424">
        <v>48</v>
      </c>
      <c r="E24" s="424">
        <v>33</v>
      </c>
      <c r="F24" s="424">
        <v>42</v>
      </c>
      <c r="G24" s="307">
        <v>15</v>
      </c>
    </row>
    <row r="25" spans="1:7" ht="40.9" customHeight="1">
      <c r="A25" s="207">
        <v>2023</v>
      </c>
      <c r="B25" s="424">
        <v>125</v>
      </c>
      <c r="C25" s="424">
        <v>7</v>
      </c>
      <c r="D25" s="424">
        <v>45</v>
      </c>
      <c r="E25" s="424">
        <v>31</v>
      </c>
      <c r="F25" s="424">
        <v>38</v>
      </c>
      <c r="G25" s="307">
        <v>15</v>
      </c>
    </row>
    <row r="26" spans="1:7" s="310" customFormat="1" ht="40.9" customHeight="1">
      <c r="A26" s="308">
        <v>2024</v>
      </c>
      <c r="B26" s="409">
        <v>119</v>
      </c>
      <c r="C26" s="409">
        <v>8</v>
      </c>
      <c r="D26" s="409">
        <v>42</v>
      </c>
      <c r="E26" s="409">
        <v>28</v>
      </c>
      <c r="F26" s="409">
        <v>30</v>
      </c>
      <c r="G26" s="311">
        <v>16</v>
      </c>
    </row>
    <row r="27" spans="1:7" ht="15.95" customHeight="1">
      <c r="A27" s="33" t="s">
        <v>687</v>
      </c>
      <c r="B27" s="90"/>
      <c r="C27" s="2"/>
      <c r="D27" s="2"/>
      <c r="E27" s="2"/>
      <c r="F27" s="2"/>
      <c r="G27" s="2"/>
    </row>
  </sheetData>
  <mergeCells count="12">
    <mergeCell ref="A17:A20"/>
    <mergeCell ref="G17:G18"/>
    <mergeCell ref="A3:G3"/>
    <mergeCell ref="A4:G4"/>
    <mergeCell ref="A6:A10"/>
    <mergeCell ref="B6:E6"/>
    <mergeCell ref="F6:F8"/>
    <mergeCell ref="G6:G8"/>
    <mergeCell ref="B7:C7"/>
    <mergeCell ref="D7:E7"/>
    <mergeCell ref="B8:C8"/>
    <mergeCell ref="D8:E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3"/>
  <sheetViews>
    <sheetView view="pageBreakPreview" zoomScaleSheetLayoutView="100" workbookViewId="0">
      <selection activeCell="E14" sqref="E14"/>
    </sheetView>
  </sheetViews>
  <sheetFormatPr defaultColWidth="9" defaultRowHeight="15.75"/>
  <cols>
    <col min="1" max="1" width="11.5" style="91" customWidth="1"/>
    <col min="2" max="2" width="10.5" customWidth="1"/>
    <col min="3" max="3" width="11.5" customWidth="1"/>
    <col min="4" max="6" width="10.625" style="91" customWidth="1"/>
    <col min="7" max="7" width="8.875" customWidth="1"/>
    <col min="8" max="8" width="10.625" style="91" customWidth="1"/>
    <col min="9" max="16384" width="9" style="91"/>
  </cols>
  <sheetData>
    <row r="1" spans="1:8" ht="5.0999999999999996" customHeight="1">
      <c r="A1" s="209"/>
      <c r="B1" s="234"/>
      <c r="C1" s="234"/>
      <c r="D1" s="209"/>
      <c r="E1" s="209"/>
      <c r="F1" s="209"/>
      <c r="G1" s="234"/>
      <c r="H1" s="209"/>
    </row>
    <row r="2" spans="1:8" ht="50.1" customHeight="1">
      <c r="A2" s="209"/>
      <c r="B2" s="209"/>
      <c r="C2" s="209"/>
      <c r="D2" s="209"/>
      <c r="E2" s="209"/>
      <c r="F2" s="209"/>
      <c r="G2" s="209"/>
      <c r="H2" s="209"/>
    </row>
    <row r="3" spans="1:8" s="43" customFormat="1" ht="21" customHeight="1">
      <c r="A3" s="758" t="s">
        <v>511</v>
      </c>
      <c r="B3" s="758"/>
      <c r="C3" s="758"/>
      <c r="D3" s="758"/>
      <c r="E3" s="758"/>
      <c r="F3" s="758"/>
      <c r="G3" s="758"/>
      <c r="H3" s="758"/>
    </row>
    <row r="4" spans="1:8" s="43" customFormat="1" ht="20.100000000000001" customHeight="1">
      <c r="A4" s="759" t="s">
        <v>512</v>
      </c>
      <c r="B4" s="759"/>
      <c r="C4" s="759"/>
      <c r="D4" s="759"/>
      <c r="E4" s="759"/>
      <c r="F4" s="759"/>
      <c r="G4" s="759"/>
      <c r="H4" s="759"/>
    </row>
    <row r="5" spans="1:8" s="223" customFormat="1" ht="20.100000000000001" customHeight="1">
      <c r="A5" s="4" t="s">
        <v>513</v>
      </c>
      <c r="B5" s="797"/>
      <c r="C5" s="797"/>
      <c r="D5" s="797"/>
      <c r="E5" s="797"/>
      <c r="F5" s="797"/>
      <c r="G5" s="96"/>
      <c r="H5" s="96" t="s">
        <v>514</v>
      </c>
    </row>
    <row r="6" spans="1:8" s="65" customFormat="1" ht="20.100000000000001" customHeight="1">
      <c r="A6" s="576" t="s">
        <v>25</v>
      </c>
      <c r="B6" s="79" t="s">
        <v>249</v>
      </c>
      <c r="C6" s="63" t="s">
        <v>515</v>
      </c>
      <c r="D6" s="63" t="s">
        <v>516</v>
      </c>
      <c r="E6" s="63" t="s">
        <v>517</v>
      </c>
      <c r="F6" s="63" t="s">
        <v>518</v>
      </c>
      <c r="G6" s="63" t="s">
        <v>519</v>
      </c>
      <c r="H6" s="63" t="s">
        <v>520</v>
      </c>
    </row>
    <row r="7" spans="1:8" s="312" customFormat="1" ht="20.100000000000001" customHeight="1">
      <c r="A7" s="568"/>
      <c r="B7" s="83"/>
      <c r="C7" s="70"/>
      <c r="D7" s="70" t="s">
        <v>521</v>
      </c>
      <c r="E7" s="70" t="s">
        <v>522</v>
      </c>
      <c r="F7" s="84"/>
      <c r="G7" s="84" t="s">
        <v>523</v>
      </c>
      <c r="H7" s="84" t="s">
        <v>524</v>
      </c>
    </row>
    <row r="8" spans="1:8" s="73" customFormat="1" ht="20.100000000000001" customHeight="1">
      <c r="A8" s="569"/>
      <c r="B8" s="192" t="s">
        <v>525</v>
      </c>
      <c r="C8" s="171" t="s">
        <v>526</v>
      </c>
      <c r="D8" s="205" t="s">
        <v>527</v>
      </c>
      <c r="E8" s="171" t="s">
        <v>528</v>
      </c>
      <c r="F8" s="171" t="s">
        <v>529</v>
      </c>
      <c r="G8" s="171" t="s">
        <v>530</v>
      </c>
      <c r="H8" s="93" t="s">
        <v>531</v>
      </c>
    </row>
    <row r="9" spans="1:8" ht="45" customHeight="1">
      <c r="A9" s="255">
        <v>2019</v>
      </c>
      <c r="B9" s="383">
        <v>35</v>
      </c>
      <c r="C9" s="383" t="s">
        <v>690</v>
      </c>
      <c r="D9" s="383" t="s">
        <v>690</v>
      </c>
      <c r="E9" s="383" t="s">
        <v>690</v>
      </c>
      <c r="F9" s="383" t="s">
        <v>690</v>
      </c>
      <c r="G9" s="383">
        <v>1</v>
      </c>
      <c r="H9" s="385" t="s">
        <v>690</v>
      </c>
    </row>
    <row r="10" spans="1:8" ht="45" customHeight="1">
      <c r="A10" s="255">
        <v>2020</v>
      </c>
      <c r="B10" s="383">
        <v>35</v>
      </c>
      <c r="C10" s="383" t="s">
        <v>690</v>
      </c>
      <c r="D10" s="383" t="s">
        <v>690</v>
      </c>
      <c r="E10" s="383" t="s">
        <v>690</v>
      </c>
      <c r="F10" s="383" t="s">
        <v>690</v>
      </c>
      <c r="G10" s="383">
        <v>1</v>
      </c>
      <c r="H10" s="385" t="s">
        <v>690</v>
      </c>
    </row>
    <row r="11" spans="1:8" ht="45" customHeight="1">
      <c r="A11" s="207">
        <v>2021</v>
      </c>
      <c r="B11" s="383">
        <v>35</v>
      </c>
      <c r="C11" s="383" t="s">
        <v>692</v>
      </c>
      <c r="D11" s="383" t="s">
        <v>692</v>
      </c>
      <c r="E11" s="383" t="s">
        <v>692</v>
      </c>
      <c r="F11" s="383" t="s">
        <v>692</v>
      </c>
      <c r="G11" s="383">
        <v>1</v>
      </c>
      <c r="H11" s="385" t="s">
        <v>692</v>
      </c>
    </row>
    <row r="12" spans="1:8" ht="45" customHeight="1">
      <c r="A12" s="207">
        <v>2022</v>
      </c>
      <c r="B12" s="383">
        <v>35</v>
      </c>
      <c r="C12" s="383" t="s">
        <v>692</v>
      </c>
      <c r="D12" s="383" t="s">
        <v>692</v>
      </c>
      <c r="E12" s="383" t="s">
        <v>692</v>
      </c>
      <c r="F12" s="383" t="s">
        <v>692</v>
      </c>
      <c r="G12" s="383">
        <v>1</v>
      </c>
      <c r="H12" s="385" t="s">
        <v>690</v>
      </c>
    </row>
    <row r="13" spans="1:8" ht="45" customHeight="1">
      <c r="A13" s="207">
        <v>2023</v>
      </c>
      <c r="B13" s="383">
        <v>35</v>
      </c>
      <c r="C13" s="383" t="s">
        <v>692</v>
      </c>
      <c r="D13" s="383" t="s">
        <v>692</v>
      </c>
      <c r="E13" s="383" t="s">
        <v>692</v>
      </c>
      <c r="F13" s="383" t="s">
        <v>692</v>
      </c>
      <c r="G13" s="383">
        <v>1</v>
      </c>
      <c r="H13" s="385" t="s">
        <v>692</v>
      </c>
    </row>
    <row r="14" spans="1:8" s="266" customFormat="1" ht="45" customHeight="1">
      <c r="A14" s="308">
        <v>2024</v>
      </c>
      <c r="B14" s="76">
        <v>35</v>
      </c>
      <c r="C14" s="76" t="s">
        <v>692</v>
      </c>
      <c r="D14" s="76" t="s">
        <v>692</v>
      </c>
      <c r="E14" s="76" t="s">
        <v>692</v>
      </c>
      <c r="F14" s="76" t="s">
        <v>692</v>
      </c>
      <c r="G14" s="76">
        <v>1</v>
      </c>
      <c r="H14" s="433" t="s">
        <v>692</v>
      </c>
    </row>
    <row r="15" spans="1:8" s="289" customFormat="1" ht="20.100000000000001" customHeight="1">
      <c r="A15" s="576" t="s">
        <v>25</v>
      </c>
      <c r="B15" s="81" t="s">
        <v>532</v>
      </c>
      <c r="C15" s="313" t="s">
        <v>533</v>
      </c>
      <c r="D15" s="313" t="s">
        <v>534</v>
      </c>
      <c r="E15" s="313" t="s">
        <v>535</v>
      </c>
      <c r="F15" s="313" t="s">
        <v>536</v>
      </c>
      <c r="G15" s="798" t="s">
        <v>392</v>
      </c>
      <c r="H15" s="799"/>
    </row>
    <row r="16" spans="1:8" ht="20.100000000000001" customHeight="1">
      <c r="A16" s="568"/>
      <c r="B16" s="84" t="s">
        <v>537</v>
      </c>
      <c r="C16" s="314" t="s">
        <v>538</v>
      </c>
      <c r="D16" s="314" t="s">
        <v>539</v>
      </c>
      <c r="E16" s="314" t="s">
        <v>540</v>
      </c>
      <c r="F16" s="314"/>
      <c r="G16" s="800"/>
      <c r="H16" s="801"/>
    </row>
    <row r="17" spans="1:8" s="105" customFormat="1" ht="20.100000000000001" customHeight="1">
      <c r="A17" s="569"/>
      <c r="B17" s="72" t="s">
        <v>541</v>
      </c>
      <c r="C17" s="72" t="s">
        <v>542</v>
      </c>
      <c r="D17" s="93" t="s">
        <v>539</v>
      </c>
      <c r="E17" s="72" t="s">
        <v>543</v>
      </c>
      <c r="F17" s="72" t="s">
        <v>544</v>
      </c>
      <c r="G17" s="592" t="s">
        <v>236</v>
      </c>
      <c r="H17" s="594"/>
    </row>
    <row r="18" spans="1:8" ht="45" customHeight="1">
      <c r="A18" s="255">
        <v>2019</v>
      </c>
      <c r="B18" s="383" t="s">
        <v>690</v>
      </c>
      <c r="C18" s="383" t="s">
        <v>690</v>
      </c>
      <c r="D18" s="383" t="s">
        <v>690</v>
      </c>
      <c r="E18" s="383" t="s">
        <v>690</v>
      </c>
      <c r="F18" s="383" t="s">
        <v>690</v>
      </c>
      <c r="G18" s="802">
        <v>34</v>
      </c>
      <c r="H18" s="803"/>
    </row>
    <row r="19" spans="1:8" ht="45" customHeight="1">
      <c r="A19" s="255">
        <v>2020</v>
      </c>
      <c r="B19" s="30" t="s">
        <v>690</v>
      </c>
      <c r="C19" s="383" t="s">
        <v>690</v>
      </c>
      <c r="D19" s="383" t="s">
        <v>690</v>
      </c>
      <c r="E19" s="383" t="s">
        <v>690</v>
      </c>
      <c r="F19" s="383" t="s">
        <v>690</v>
      </c>
      <c r="G19" s="802">
        <v>34</v>
      </c>
      <c r="H19" s="803"/>
    </row>
    <row r="20" spans="1:8" ht="45" customHeight="1">
      <c r="A20" s="207">
        <v>2021</v>
      </c>
      <c r="B20" s="383" t="s">
        <v>690</v>
      </c>
      <c r="C20" s="383" t="s">
        <v>690</v>
      </c>
      <c r="D20" s="383" t="s">
        <v>690</v>
      </c>
      <c r="E20" s="383" t="s">
        <v>690</v>
      </c>
      <c r="F20" s="383" t="s">
        <v>690</v>
      </c>
      <c r="G20" s="802">
        <v>34</v>
      </c>
      <c r="H20" s="803"/>
    </row>
    <row r="21" spans="1:8" ht="45" customHeight="1">
      <c r="A21" s="207">
        <v>2022</v>
      </c>
      <c r="B21" s="383" t="s">
        <v>690</v>
      </c>
      <c r="C21" s="383" t="s">
        <v>690</v>
      </c>
      <c r="D21" s="383" t="s">
        <v>690</v>
      </c>
      <c r="E21" s="383" t="s">
        <v>690</v>
      </c>
      <c r="F21" s="383" t="s">
        <v>690</v>
      </c>
      <c r="G21" s="802">
        <v>34</v>
      </c>
      <c r="H21" s="803"/>
    </row>
    <row r="22" spans="1:8" ht="45" customHeight="1">
      <c r="A22" s="207">
        <v>2023</v>
      </c>
      <c r="B22" s="383" t="s">
        <v>690</v>
      </c>
      <c r="C22" s="383" t="s">
        <v>690</v>
      </c>
      <c r="D22" s="383" t="s">
        <v>690</v>
      </c>
      <c r="E22" s="383" t="s">
        <v>690</v>
      </c>
      <c r="F22" s="383" t="s">
        <v>690</v>
      </c>
      <c r="G22" s="802">
        <v>34</v>
      </c>
      <c r="H22" s="803"/>
    </row>
    <row r="23" spans="1:8" s="266" customFormat="1" ht="45" customHeight="1">
      <c r="A23" s="308">
        <v>2024</v>
      </c>
      <c r="B23" s="386" t="s">
        <v>690</v>
      </c>
      <c r="C23" s="386" t="s">
        <v>690</v>
      </c>
      <c r="D23" s="386" t="s">
        <v>690</v>
      </c>
      <c r="E23" s="386" t="s">
        <v>690</v>
      </c>
      <c r="F23" s="386" t="s">
        <v>690</v>
      </c>
      <c r="G23" s="795">
        <v>34</v>
      </c>
      <c r="H23" s="796"/>
    </row>
    <row r="24" spans="1:8" ht="15.95" customHeight="1">
      <c r="A24" s="33" t="s">
        <v>687</v>
      </c>
      <c r="B24" s="234"/>
      <c r="C24" s="234"/>
      <c r="D24" s="209"/>
      <c r="E24" s="209"/>
      <c r="F24" s="209"/>
      <c r="G24" s="234"/>
      <c r="H24" s="209"/>
    </row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</sheetData>
  <mergeCells count="14">
    <mergeCell ref="G23:H23"/>
    <mergeCell ref="A3:H3"/>
    <mergeCell ref="A4:H4"/>
    <mergeCell ref="B5:F5"/>
    <mergeCell ref="A6:A8"/>
    <mergeCell ref="A15:A17"/>
    <mergeCell ref="G15:H15"/>
    <mergeCell ref="G16:H16"/>
    <mergeCell ref="G17:H17"/>
    <mergeCell ref="G18:H18"/>
    <mergeCell ref="G19:H19"/>
    <mergeCell ref="G20:H20"/>
    <mergeCell ref="G21:H21"/>
    <mergeCell ref="G22:H22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6"/>
  <sheetViews>
    <sheetView view="pageBreakPreview" zoomScaleSheetLayoutView="100" workbookViewId="0">
      <selection activeCell="E14" sqref="E14"/>
    </sheetView>
  </sheetViews>
  <sheetFormatPr defaultColWidth="8.75" defaultRowHeight="15.75"/>
  <cols>
    <col min="1" max="1" width="7.625" customWidth="1"/>
    <col min="2" max="2" width="7.75" customWidth="1"/>
    <col min="3" max="3" width="11.125" customWidth="1"/>
    <col min="4" max="4" width="7.75" customWidth="1"/>
    <col min="5" max="5" width="11.125" customWidth="1"/>
    <col min="6" max="6" width="7.75" customWidth="1"/>
    <col min="7" max="7" width="11.125" customWidth="1"/>
    <col min="8" max="8" width="7.75" customWidth="1"/>
    <col min="9" max="9" width="11.125" customWidth="1"/>
    <col min="12" max="12" width="15.125" customWidth="1"/>
  </cols>
  <sheetData>
    <row r="1" spans="1:9" ht="5.0999999999999996" customHeight="1">
      <c r="A1" s="234"/>
      <c r="B1" s="234"/>
      <c r="C1" s="234"/>
      <c r="D1" s="234"/>
      <c r="E1" s="234"/>
      <c r="F1" s="234"/>
      <c r="G1" s="234"/>
      <c r="H1" s="234"/>
      <c r="I1" s="234"/>
    </row>
    <row r="2" spans="1:9" ht="50.1" customHeight="1">
      <c r="A2" s="234"/>
      <c r="B2" s="234"/>
      <c r="C2" s="234"/>
      <c r="D2" s="234"/>
      <c r="E2" s="234"/>
      <c r="F2" s="234"/>
      <c r="G2" s="234"/>
      <c r="H2" s="234"/>
      <c r="I2" s="234"/>
    </row>
    <row r="3" spans="1:9" s="315" customFormat="1" ht="21" customHeight="1">
      <c r="A3" s="758" t="s">
        <v>545</v>
      </c>
      <c r="B3" s="758"/>
      <c r="C3" s="758"/>
      <c r="D3" s="758"/>
      <c r="E3" s="758"/>
      <c r="F3" s="758"/>
      <c r="G3" s="758"/>
      <c r="H3" s="766"/>
      <c r="I3" s="766"/>
    </row>
    <row r="4" spans="1:9" s="315" customFormat="1" ht="20.100000000000001" customHeight="1">
      <c r="A4" s="759" t="s">
        <v>546</v>
      </c>
      <c r="B4" s="759"/>
      <c r="C4" s="759"/>
      <c r="D4" s="759"/>
      <c r="E4" s="759"/>
      <c r="F4" s="759"/>
      <c r="G4" s="759"/>
      <c r="H4" s="766"/>
      <c r="I4" s="766"/>
    </row>
    <row r="5" spans="1:9" s="310" customFormat="1" ht="20.100000000000001" customHeight="1">
      <c r="A5" s="4" t="s">
        <v>547</v>
      </c>
      <c r="B5" s="223"/>
      <c r="C5" s="815"/>
      <c r="D5" s="815"/>
      <c r="E5" s="815"/>
      <c r="F5" s="630" t="s">
        <v>548</v>
      </c>
      <c r="G5" s="630"/>
      <c r="H5" s="816"/>
      <c r="I5" s="816"/>
    </row>
    <row r="6" spans="1:9" s="82" customFormat="1" ht="18" customHeight="1">
      <c r="A6" s="810" t="s">
        <v>25</v>
      </c>
      <c r="B6" s="610" t="s">
        <v>549</v>
      </c>
      <c r="C6" s="607"/>
      <c r="D6" s="610" t="s">
        <v>550</v>
      </c>
      <c r="E6" s="607"/>
      <c r="F6" s="610" t="s">
        <v>551</v>
      </c>
      <c r="G6" s="607"/>
      <c r="H6" s="610" t="s">
        <v>552</v>
      </c>
      <c r="I6" s="607"/>
    </row>
    <row r="7" spans="1:9" s="29" customFormat="1" ht="18" customHeight="1">
      <c r="A7" s="811"/>
      <c r="B7" s="583" t="s">
        <v>31</v>
      </c>
      <c r="C7" s="584"/>
      <c r="D7" s="583" t="s">
        <v>553</v>
      </c>
      <c r="E7" s="584"/>
      <c r="F7" s="583" t="s">
        <v>554</v>
      </c>
      <c r="G7" s="584"/>
      <c r="H7" s="583" t="s">
        <v>555</v>
      </c>
      <c r="I7" s="584"/>
    </row>
    <row r="8" spans="1:9" s="28" customFormat="1" ht="18" customHeight="1">
      <c r="A8" s="811"/>
      <c r="B8" s="183" t="s">
        <v>556</v>
      </c>
      <c r="C8" s="10" t="s">
        <v>557</v>
      </c>
      <c r="D8" s="10" t="s">
        <v>556</v>
      </c>
      <c r="E8" s="10" t="s">
        <v>557</v>
      </c>
      <c r="F8" s="10" t="s">
        <v>556</v>
      </c>
      <c r="G8" s="420" t="s">
        <v>557</v>
      </c>
      <c r="H8" s="10" t="s">
        <v>556</v>
      </c>
      <c r="I8" s="10" t="s">
        <v>557</v>
      </c>
    </row>
    <row r="9" spans="1:9" s="22" customFormat="1" ht="18" customHeight="1">
      <c r="A9" s="812"/>
      <c r="B9" s="316" t="s">
        <v>558</v>
      </c>
      <c r="C9" s="316" t="s">
        <v>559</v>
      </c>
      <c r="D9" s="316" t="s">
        <v>558</v>
      </c>
      <c r="E9" s="316" t="s">
        <v>559</v>
      </c>
      <c r="F9" s="316" t="s">
        <v>558</v>
      </c>
      <c r="G9" s="425" t="s">
        <v>559</v>
      </c>
      <c r="H9" s="316" t="s">
        <v>558</v>
      </c>
      <c r="I9" s="316" t="s">
        <v>559</v>
      </c>
    </row>
    <row r="10" spans="1:9" ht="40.5" customHeight="1">
      <c r="A10" s="317">
        <v>2019</v>
      </c>
      <c r="B10" s="383">
        <f>SUM(D10,F10,H10,B20,D20,F20)</f>
        <v>30812.300000000003</v>
      </c>
      <c r="C10" s="383">
        <f>SUM(E10,G10,I10,C20,E20,H20)</f>
        <v>170265000</v>
      </c>
      <c r="D10" s="383">
        <v>18132</v>
      </c>
      <c r="E10" s="383">
        <v>102210000</v>
      </c>
      <c r="F10" s="383">
        <v>1008.2</v>
      </c>
      <c r="G10" s="383">
        <v>6252000</v>
      </c>
      <c r="H10" s="383">
        <v>1387</v>
      </c>
      <c r="I10" s="385">
        <v>21898000</v>
      </c>
    </row>
    <row r="11" spans="1:9" s="310" customFormat="1" ht="40.5" customHeight="1">
      <c r="A11" s="317">
        <v>2020</v>
      </c>
      <c r="B11" s="424">
        <f>SUM(D11,F11,H11,B21,D21,F21)</f>
        <v>30795</v>
      </c>
      <c r="C11" s="424">
        <f>SUM(E11,G11,I11,C21,E21,H21)</f>
        <v>192055000</v>
      </c>
      <c r="D11" s="424">
        <v>21518</v>
      </c>
      <c r="E11" s="424">
        <v>131616000</v>
      </c>
      <c r="F11" s="424">
        <v>389</v>
      </c>
      <c r="G11" s="424">
        <v>2294000</v>
      </c>
      <c r="H11" s="424">
        <v>1326</v>
      </c>
      <c r="I11" s="307">
        <v>24950000</v>
      </c>
    </row>
    <row r="12" spans="1:9" ht="40.5" customHeight="1">
      <c r="A12" s="317">
        <v>2021</v>
      </c>
      <c r="B12" s="424">
        <v>32358</v>
      </c>
      <c r="C12" s="424">
        <v>185357891</v>
      </c>
      <c r="D12" s="424">
        <v>20286</v>
      </c>
      <c r="E12" s="424">
        <v>119191910</v>
      </c>
      <c r="F12" s="424">
        <v>486</v>
      </c>
      <c r="G12" s="424">
        <v>3626683</v>
      </c>
      <c r="H12" s="424">
        <v>1861</v>
      </c>
      <c r="I12" s="307">
        <v>26555151</v>
      </c>
    </row>
    <row r="13" spans="1:9" ht="40.5" customHeight="1">
      <c r="A13" s="317">
        <v>2022</v>
      </c>
      <c r="B13" s="424">
        <v>31452</v>
      </c>
      <c r="C13" s="424">
        <v>164739045</v>
      </c>
      <c r="D13" s="424">
        <v>16780</v>
      </c>
      <c r="E13" s="424">
        <v>110223134</v>
      </c>
      <c r="F13" s="424">
        <v>9399.7000000000007</v>
      </c>
      <c r="G13" s="424">
        <v>23375503</v>
      </c>
      <c r="H13" s="424">
        <v>1045</v>
      </c>
      <c r="I13" s="307">
        <v>25030007</v>
      </c>
    </row>
    <row r="14" spans="1:9" ht="40.5" customHeight="1">
      <c r="A14" s="432">
        <v>2023</v>
      </c>
      <c r="B14" s="424">
        <v>30221</v>
      </c>
      <c r="C14" s="424">
        <v>168519377</v>
      </c>
      <c r="D14" s="424">
        <v>17580</v>
      </c>
      <c r="E14" s="424">
        <v>111553421</v>
      </c>
      <c r="F14" s="424">
        <v>495</v>
      </c>
      <c r="G14" s="424">
        <v>4187079</v>
      </c>
      <c r="H14" s="424">
        <v>4331</v>
      </c>
      <c r="I14" s="307">
        <v>33223262</v>
      </c>
    </row>
    <row r="15" spans="1:9" s="310" customFormat="1" ht="40.5" customHeight="1">
      <c r="A15" s="374">
        <v>2024</v>
      </c>
      <c r="B15" s="546">
        <v>25546</v>
      </c>
      <c r="C15" s="546">
        <v>174363047</v>
      </c>
      <c r="D15" s="546">
        <v>16868</v>
      </c>
      <c r="E15" s="547">
        <v>123855790</v>
      </c>
      <c r="F15" s="547">
        <v>4523</v>
      </c>
      <c r="G15" s="547">
        <v>20805937</v>
      </c>
      <c r="H15" s="546">
        <v>874</v>
      </c>
      <c r="I15" s="548">
        <v>21891293</v>
      </c>
    </row>
    <row r="16" spans="1:9" s="82" customFormat="1" ht="18" customHeight="1">
      <c r="A16" s="810" t="s">
        <v>25</v>
      </c>
      <c r="B16" s="610" t="s">
        <v>560</v>
      </c>
      <c r="C16" s="607"/>
      <c r="D16" s="610" t="s">
        <v>561</v>
      </c>
      <c r="E16" s="607"/>
      <c r="F16" s="610" t="s">
        <v>562</v>
      </c>
      <c r="G16" s="794"/>
      <c r="H16" s="794"/>
      <c r="I16" s="607"/>
    </row>
    <row r="17" spans="1:9" s="29" customFormat="1" ht="18" customHeight="1">
      <c r="A17" s="811"/>
      <c r="B17" s="583" t="s">
        <v>563</v>
      </c>
      <c r="C17" s="584"/>
      <c r="D17" s="583" t="s">
        <v>564</v>
      </c>
      <c r="E17" s="584"/>
      <c r="F17" s="583" t="s">
        <v>565</v>
      </c>
      <c r="G17" s="588"/>
      <c r="H17" s="588"/>
      <c r="I17" s="584"/>
    </row>
    <row r="18" spans="1:9" s="28" customFormat="1" ht="18" customHeight="1">
      <c r="A18" s="811"/>
      <c r="B18" s="183" t="s">
        <v>556</v>
      </c>
      <c r="C18" s="10" t="s">
        <v>557</v>
      </c>
      <c r="D18" s="10" t="s">
        <v>556</v>
      </c>
      <c r="E18" s="10" t="s">
        <v>557</v>
      </c>
      <c r="F18" s="581" t="s">
        <v>556</v>
      </c>
      <c r="G18" s="582"/>
      <c r="H18" s="581" t="s">
        <v>557</v>
      </c>
      <c r="I18" s="582"/>
    </row>
    <row r="19" spans="1:9" s="22" customFormat="1" ht="18" customHeight="1">
      <c r="A19" s="812"/>
      <c r="B19" s="426" t="s">
        <v>558</v>
      </c>
      <c r="C19" s="316" t="s">
        <v>559</v>
      </c>
      <c r="D19" s="316" t="s">
        <v>558</v>
      </c>
      <c r="E19" s="316" t="s">
        <v>559</v>
      </c>
      <c r="F19" s="813" t="s">
        <v>558</v>
      </c>
      <c r="G19" s="814"/>
      <c r="H19" s="813" t="s">
        <v>559</v>
      </c>
      <c r="I19" s="814"/>
    </row>
    <row r="20" spans="1:9" ht="40.5" customHeight="1">
      <c r="A20" s="317">
        <v>2019</v>
      </c>
      <c r="B20" s="383">
        <v>7423</v>
      </c>
      <c r="C20" s="383">
        <v>20048000</v>
      </c>
      <c r="D20" s="383">
        <v>317.89999999999998</v>
      </c>
      <c r="E20" s="383">
        <v>1530000</v>
      </c>
      <c r="F20" s="802">
        <v>2544.1999999999998</v>
      </c>
      <c r="G20" s="802"/>
      <c r="H20" s="802">
        <v>18327000</v>
      </c>
      <c r="I20" s="803"/>
    </row>
    <row r="21" spans="1:9" ht="40.5" customHeight="1">
      <c r="A21" s="317">
        <v>2020</v>
      </c>
      <c r="B21" s="424">
        <v>2030</v>
      </c>
      <c r="C21" s="424">
        <v>5200000</v>
      </c>
      <c r="D21" s="424">
        <v>69</v>
      </c>
      <c r="E21" s="424">
        <v>687000</v>
      </c>
      <c r="F21" s="804">
        <v>5463</v>
      </c>
      <c r="G21" s="804"/>
      <c r="H21" s="804">
        <v>27308000</v>
      </c>
      <c r="I21" s="805"/>
    </row>
    <row r="22" spans="1:9" ht="40.5" customHeight="1">
      <c r="A22" s="317">
        <v>2021</v>
      </c>
      <c r="B22" s="424">
        <v>3504</v>
      </c>
      <c r="C22" s="424">
        <v>5771787</v>
      </c>
      <c r="D22" s="424">
        <v>59</v>
      </c>
      <c r="E22" s="424">
        <v>615123</v>
      </c>
      <c r="F22" s="804">
        <v>6162</v>
      </c>
      <c r="G22" s="804"/>
      <c r="H22" s="804">
        <v>29597237</v>
      </c>
      <c r="I22" s="805"/>
    </row>
    <row r="23" spans="1:9" s="310" customFormat="1" ht="40.5" customHeight="1">
      <c r="A23" s="317">
        <v>2022</v>
      </c>
      <c r="B23" s="424">
        <f>'[1]20.수산물 생산량 및 판매금액'!K15</f>
        <v>4161</v>
      </c>
      <c r="C23" s="424">
        <v>5436509</v>
      </c>
      <c r="D23" s="424">
        <f>'[1]20.수산물 생산량 및 판매금액'!M15</f>
        <v>64.599999999999994</v>
      </c>
      <c r="E23" s="424">
        <v>647512</v>
      </c>
      <c r="F23" s="804">
        <f>'[1]20.수산물 생산량 및 판매금액'!O15</f>
        <v>1.7</v>
      </c>
      <c r="G23" s="804"/>
      <c r="H23" s="804">
        <v>26380</v>
      </c>
      <c r="I23" s="805"/>
    </row>
    <row r="24" spans="1:9" ht="40.5" customHeight="1">
      <c r="A24" s="432">
        <v>2023</v>
      </c>
      <c r="B24" s="424">
        <v>7183</v>
      </c>
      <c r="C24" s="424">
        <v>16002521</v>
      </c>
      <c r="D24" s="424">
        <v>630</v>
      </c>
      <c r="E24" s="424">
        <v>3543561</v>
      </c>
      <c r="F24" s="804">
        <v>2</v>
      </c>
      <c r="G24" s="804"/>
      <c r="H24" s="804">
        <v>9533</v>
      </c>
      <c r="I24" s="805"/>
    </row>
    <row r="25" spans="1:9" s="310" customFormat="1" ht="40.5" customHeight="1">
      <c r="A25" s="408">
        <v>2024</v>
      </c>
      <c r="B25" s="549">
        <v>3217</v>
      </c>
      <c r="C25" s="550">
        <v>7227473</v>
      </c>
      <c r="D25" s="549">
        <v>63</v>
      </c>
      <c r="E25" s="550">
        <v>576157</v>
      </c>
      <c r="F25" s="808">
        <v>1</v>
      </c>
      <c r="G25" s="808"/>
      <c r="H25" s="808">
        <v>6397</v>
      </c>
      <c r="I25" s="809"/>
    </row>
    <row r="26" spans="1:9" s="6" customFormat="1" ht="15.95" customHeight="1">
      <c r="A26" s="806" t="s">
        <v>686</v>
      </c>
      <c r="B26" s="806"/>
      <c r="C26" s="806"/>
      <c r="D26" s="209"/>
      <c r="E26" s="807"/>
      <c r="F26" s="807"/>
      <c r="G26" s="807"/>
      <c r="H26" s="209"/>
      <c r="I26" s="209"/>
    </row>
  </sheetData>
  <mergeCells count="38">
    <mergeCell ref="A3:I3"/>
    <mergeCell ref="A4:I4"/>
    <mergeCell ref="C5:E5"/>
    <mergeCell ref="F5:I5"/>
    <mergeCell ref="A6:A9"/>
    <mergeCell ref="B6:C6"/>
    <mergeCell ref="D6:E6"/>
    <mergeCell ref="F6:G6"/>
    <mergeCell ref="H6:I6"/>
    <mergeCell ref="B7:C7"/>
    <mergeCell ref="D7:E7"/>
    <mergeCell ref="F7:G7"/>
    <mergeCell ref="H7:I7"/>
    <mergeCell ref="A16:A19"/>
    <mergeCell ref="B16:C16"/>
    <mergeCell ref="D16:E16"/>
    <mergeCell ref="F16:I16"/>
    <mergeCell ref="B17:C17"/>
    <mergeCell ref="D17:E17"/>
    <mergeCell ref="F17:I17"/>
    <mergeCell ref="F18:G18"/>
    <mergeCell ref="H18:I18"/>
    <mergeCell ref="F19:G19"/>
    <mergeCell ref="H19:I19"/>
    <mergeCell ref="F20:G20"/>
    <mergeCell ref="H20:I20"/>
    <mergeCell ref="F21:G21"/>
    <mergeCell ref="H21:I21"/>
    <mergeCell ref="A26:C26"/>
    <mergeCell ref="E26:G26"/>
    <mergeCell ref="F22:G22"/>
    <mergeCell ref="H22:I22"/>
    <mergeCell ref="F23:G23"/>
    <mergeCell ref="H23:I23"/>
    <mergeCell ref="F25:G25"/>
    <mergeCell ref="H25:I25"/>
    <mergeCell ref="F24:G24"/>
    <mergeCell ref="H24:I24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31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12.625" customWidth="1"/>
    <col min="2" max="2" width="6.625" bestFit="1" customWidth="1"/>
    <col min="3" max="3" width="6.625" customWidth="1"/>
    <col min="4" max="4" width="6.625" bestFit="1" customWidth="1"/>
    <col min="5" max="5" width="6.625" customWidth="1"/>
    <col min="6" max="6" width="6.625" bestFit="1" customWidth="1"/>
    <col min="7" max="7" width="6.625" customWidth="1"/>
    <col min="8" max="8" width="6.625" bestFit="1" customWidth="1"/>
    <col min="9" max="9" width="6.625" customWidth="1"/>
    <col min="10" max="10" width="6.625" bestFit="1" customWidth="1"/>
    <col min="11" max="11" width="6.625" customWidth="1"/>
    <col min="12" max="12" width="5.875" customWidth="1"/>
    <col min="13" max="13" width="6.625" customWidth="1"/>
    <col min="20" max="20" width="10.375" bestFit="1" customWidth="1"/>
  </cols>
  <sheetData>
    <row r="1" spans="1:20" ht="5.0999999999999996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20" ht="50.1" customHeight="1">
      <c r="A2" s="234"/>
      <c r="B2" s="318"/>
      <c r="C2" s="318"/>
      <c r="D2" s="318"/>
      <c r="E2" s="318"/>
    </row>
    <row r="3" spans="1:20" s="319" customFormat="1" ht="21" customHeight="1">
      <c r="A3" s="758" t="s">
        <v>566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</row>
    <row r="4" spans="1:20" s="319" customFormat="1" ht="20.100000000000001" customHeight="1">
      <c r="A4" s="759" t="s">
        <v>567</v>
      </c>
      <c r="B4" s="759"/>
      <c r="C4" s="759"/>
      <c r="D4" s="759"/>
      <c r="E4" s="759"/>
      <c r="F4" s="759"/>
      <c r="G4" s="759"/>
      <c r="H4" s="759"/>
      <c r="I4" s="759"/>
      <c r="J4" s="759"/>
      <c r="K4" s="759"/>
      <c r="L4" s="759"/>
      <c r="M4" s="759"/>
    </row>
    <row r="5" spans="1:20" ht="20.100000000000001" customHeight="1">
      <c r="A5" s="4" t="s">
        <v>568</v>
      </c>
      <c r="B5" s="630"/>
      <c r="C5" s="630"/>
      <c r="D5" s="630"/>
      <c r="E5" s="630"/>
      <c r="F5" s="630"/>
      <c r="G5" s="630"/>
    </row>
    <row r="6" spans="1:20" s="29" customFormat="1" ht="21.95" customHeight="1">
      <c r="A6" s="320" t="s">
        <v>569</v>
      </c>
      <c r="B6" s="577">
        <v>2019</v>
      </c>
      <c r="C6" s="579"/>
      <c r="D6" s="577">
        <v>2020</v>
      </c>
      <c r="E6" s="579"/>
      <c r="F6" s="577">
        <v>2021</v>
      </c>
      <c r="G6" s="579"/>
      <c r="H6" s="577">
        <v>2022</v>
      </c>
      <c r="I6" s="579"/>
      <c r="J6" s="577">
        <v>2023</v>
      </c>
      <c r="K6" s="579"/>
      <c r="L6" s="817">
        <v>2024</v>
      </c>
      <c r="M6" s="818"/>
    </row>
    <row r="7" spans="1:20" s="28" customFormat="1" ht="18" customHeight="1">
      <c r="A7" s="720" t="s">
        <v>570</v>
      </c>
      <c r="B7" s="11" t="s">
        <v>571</v>
      </c>
      <c r="C7" s="11" t="s">
        <v>572</v>
      </c>
      <c r="D7" s="183" t="s">
        <v>556</v>
      </c>
      <c r="E7" s="92" t="s">
        <v>557</v>
      </c>
      <c r="F7" s="183" t="s">
        <v>556</v>
      </c>
      <c r="G7" s="10" t="s">
        <v>557</v>
      </c>
      <c r="H7" s="183" t="s">
        <v>556</v>
      </c>
      <c r="I7" s="92" t="s">
        <v>557</v>
      </c>
      <c r="J7" s="183" t="s">
        <v>556</v>
      </c>
      <c r="K7" s="92" t="s">
        <v>557</v>
      </c>
      <c r="L7" s="183" t="s">
        <v>556</v>
      </c>
      <c r="M7" s="92" t="s">
        <v>557</v>
      </c>
      <c r="T7" s="463"/>
    </row>
    <row r="8" spans="1:20" s="29" customFormat="1" ht="18" customHeight="1">
      <c r="A8" s="568"/>
      <c r="B8" s="11" t="s">
        <v>573</v>
      </c>
      <c r="C8" s="11" t="s">
        <v>574</v>
      </c>
      <c r="D8" s="11" t="s">
        <v>558</v>
      </c>
      <c r="E8" s="92" t="s">
        <v>559</v>
      </c>
      <c r="F8" s="11" t="s">
        <v>558</v>
      </c>
      <c r="G8" s="93" t="s">
        <v>559</v>
      </c>
      <c r="H8" s="185" t="s">
        <v>558</v>
      </c>
      <c r="I8" s="93" t="s">
        <v>559</v>
      </c>
      <c r="J8" s="185" t="s">
        <v>558</v>
      </c>
      <c r="K8" s="93" t="s">
        <v>559</v>
      </c>
      <c r="L8" s="185" t="s">
        <v>558</v>
      </c>
      <c r="M8" s="93" t="s">
        <v>559</v>
      </c>
      <c r="O8" s="462"/>
    </row>
    <row r="9" spans="1:20" s="29" customFormat="1" ht="27" customHeight="1">
      <c r="A9" s="321" t="s">
        <v>575</v>
      </c>
      <c r="B9" s="359">
        <f>SUM(B10:B30)</f>
        <v>22619</v>
      </c>
      <c r="C9" s="359">
        <f>SUM(C10:C30)</f>
        <v>93468</v>
      </c>
      <c r="D9" s="322">
        <f t="shared" ref="D9" si="0">SUM(D10:D30)</f>
        <v>19002</v>
      </c>
      <c r="E9" s="322">
        <f>SUM(E10:E30)</f>
        <v>152241</v>
      </c>
      <c r="F9" s="322">
        <v>19932</v>
      </c>
      <c r="G9" s="424">
        <v>173803</v>
      </c>
      <c r="H9" s="424">
        <f>SUM(H10:H30)</f>
        <v>32950</v>
      </c>
      <c r="I9" s="424">
        <f>SUM(I10:I30)</f>
        <v>225864</v>
      </c>
      <c r="J9" s="424">
        <v>20551</v>
      </c>
      <c r="K9" s="424">
        <v>238844</v>
      </c>
      <c r="L9" s="384">
        <v>24486</v>
      </c>
      <c r="M9" s="309">
        <v>429916</v>
      </c>
    </row>
    <row r="10" spans="1:20" s="29" customFormat="1" ht="27" customHeight="1">
      <c r="A10" s="464" t="s">
        <v>576</v>
      </c>
      <c r="B10" s="383" t="s">
        <v>689</v>
      </c>
      <c r="C10" s="383" t="s">
        <v>689</v>
      </c>
      <c r="D10" s="424">
        <v>57</v>
      </c>
      <c r="E10" s="424">
        <v>450</v>
      </c>
      <c r="F10" s="424">
        <v>95</v>
      </c>
      <c r="G10" s="424">
        <v>457</v>
      </c>
      <c r="H10" s="424">
        <v>111</v>
      </c>
      <c r="I10" s="424">
        <v>1840</v>
      </c>
      <c r="J10" s="424">
        <v>175</v>
      </c>
      <c r="K10" s="424">
        <v>3300</v>
      </c>
      <c r="L10" s="384">
        <v>49</v>
      </c>
      <c r="M10" s="309">
        <v>236</v>
      </c>
    </row>
    <row r="11" spans="1:20" s="29" customFormat="1" ht="27" customHeight="1">
      <c r="A11" s="464" t="s">
        <v>577</v>
      </c>
      <c r="B11" s="383">
        <v>15028</v>
      </c>
      <c r="C11" s="383">
        <v>71067</v>
      </c>
      <c r="D11" s="424">
        <v>14891</v>
      </c>
      <c r="E11" s="424">
        <v>71484</v>
      </c>
      <c r="F11" s="424">
        <v>14819</v>
      </c>
      <c r="G11" s="424">
        <v>74677</v>
      </c>
      <c r="H11" s="424">
        <v>19681</v>
      </c>
      <c r="I11" s="424">
        <v>76845</v>
      </c>
      <c r="J11" s="424">
        <v>13138</v>
      </c>
      <c r="K11" s="424">
        <v>91316</v>
      </c>
      <c r="L11" s="384">
        <v>13415</v>
      </c>
      <c r="M11" s="309">
        <v>81048</v>
      </c>
    </row>
    <row r="12" spans="1:20" s="29" customFormat="1" ht="27" customHeight="1">
      <c r="A12" s="464" t="s">
        <v>578</v>
      </c>
      <c r="B12" s="383" t="s">
        <v>689</v>
      </c>
      <c r="C12" s="383" t="s">
        <v>689</v>
      </c>
      <c r="D12" s="424">
        <v>11</v>
      </c>
      <c r="E12" s="424">
        <v>44</v>
      </c>
      <c r="F12" s="424" t="s">
        <v>689</v>
      </c>
      <c r="G12" s="424" t="s">
        <v>689</v>
      </c>
      <c r="H12" s="424" t="s">
        <v>690</v>
      </c>
      <c r="I12" s="424" t="s">
        <v>690</v>
      </c>
      <c r="J12" s="424">
        <v>7</v>
      </c>
      <c r="K12" s="424">
        <v>820</v>
      </c>
      <c r="L12" s="384">
        <v>11</v>
      </c>
      <c r="M12" s="309">
        <v>107</v>
      </c>
    </row>
    <row r="13" spans="1:20" s="29" customFormat="1" ht="27" customHeight="1">
      <c r="A13" s="464" t="s">
        <v>579</v>
      </c>
      <c r="B13" s="383">
        <v>29</v>
      </c>
      <c r="C13" s="383">
        <v>586</v>
      </c>
      <c r="D13" s="424">
        <v>33</v>
      </c>
      <c r="E13" s="424">
        <v>798</v>
      </c>
      <c r="F13" s="424" t="s">
        <v>689</v>
      </c>
      <c r="G13" s="424" t="s">
        <v>689</v>
      </c>
      <c r="H13" s="424">
        <v>35</v>
      </c>
      <c r="I13" s="424">
        <v>352</v>
      </c>
      <c r="J13" s="424">
        <v>30</v>
      </c>
      <c r="K13" s="424">
        <v>300</v>
      </c>
      <c r="L13" s="384" t="s">
        <v>689</v>
      </c>
      <c r="M13" s="309" t="s">
        <v>689</v>
      </c>
    </row>
    <row r="14" spans="1:20" s="29" customFormat="1" ht="27" customHeight="1">
      <c r="A14" s="464" t="s">
        <v>580</v>
      </c>
      <c r="B14" s="383" t="s">
        <v>689</v>
      </c>
      <c r="C14" s="383" t="s">
        <v>689</v>
      </c>
      <c r="D14" s="424" t="s">
        <v>693</v>
      </c>
      <c r="E14" s="424" t="s">
        <v>693</v>
      </c>
      <c r="F14" s="424">
        <v>2</v>
      </c>
      <c r="G14" s="424">
        <v>77</v>
      </c>
      <c r="H14" s="424">
        <v>1</v>
      </c>
      <c r="I14" s="424">
        <v>35</v>
      </c>
      <c r="J14" s="424" t="s">
        <v>690</v>
      </c>
      <c r="K14" s="424" t="s">
        <v>690</v>
      </c>
      <c r="L14" s="384">
        <v>1</v>
      </c>
      <c r="M14" s="309">
        <v>22</v>
      </c>
    </row>
    <row r="15" spans="1:20" s="29" customFormat="1" ht="27" customHeight="1">
      <c r="A15" s="464" t="s">
        <v>581</v>
      </c>
      <c r="B15" s="383" t="s">
        <v>689</v>
      </c>
      <c r="C15" s="383" t="s">
        <v>689</v>
      </c>
      <c r="D15" s="424" t="s">
        <v>693</v>
      </c>
      <c r="E15" s="424" t="s">
        <v>693</v>
      </c>
      <c r="F15" s="424" t="s">
        <v>689</v>
      </c>
      <c r="G15" s="424" t="s">
        <v>689</v>
      </c>
      <c r="H15" s="88" t="s">
        <v>690</v>
      </c>
      <c r="I15" s="424" t="s">
        <v>690</v>
      </c>
      <c r="J15" s="424" t="s">
        <v>690</v>
      </c>
      <c r="K15" s="424" t="s">
        <v>690</v>
      </c>
      <c r="L15" s="384">
        <v>26</v>
      </c>
      <c r="M15" s="309">
        <v>30</v>
      </c>
    </row>
    <row r="16" spans="1:20" s="29" customFormat="1" ht="27" customHeight="1">
      <c r="A16" s="464" t="s">
        <v>582</v>
      </c>
      <c r="B16" s="383" t="s">
        <v>689</v>
      </c>
      <c r="C16" s="383" t="s">
        <v>689</v>
      </c>
      <c r="D16" s="424" t="s">
        <v>693</v>
      </c>
      <c r="E16" s="424" t="s">
        <v>693</v>
      </c>
      <c r="F16" s="424" t="s">
        <v>689</v>
      </c>
      <c r="G16" s="424" t="s">
        <v>689</v>
      </c>
      <c r="H16" s="424" t="s">
        <v>690</v>
      </c>
      <c r="I16" s="424" t="s">
        <v>690</v>
      </c>
      <c r="J16" s="424" t="s">
        <v>690</v>
      </c>
      <c r="K16" s="424" t="s">
        <v>690</v>
      </c>
      <c r="L16" s="384" t="s">
        <v>689</v>
      </c>
      <c r="M16" s="309" t="s">
        <v>689</v>
      </c>
    </row>
    <row r="17" spans="1:13" s="29" customFormat="1" ht="27" customHeight="1">
      <c r="A17" s="464" t="s">
        <v>583</v>
      </c>
      <c r="B17" s="383">
        <v>1</v>
      </c>
      <c r="C17" s="383">
        <v>12</v>
      </c>
      <c r="D17" s="424" t="s">
        <v>693</v>
      </c>
      <c r="E17" s="424" t="s">
        <v>693</v>
      </c>
      <c r="F17" s="424" t="s">
        <v>689</v>
      </c>
      <c r="G17" s="424" t="s">
        <v>689</v>
      </c>
      <c r="H17" s="424" t="s">
        <v>690</v>
      </c>
      <c r="I17" s="424" t="s">
        <v>690</v>
      </c>
      <c r="J17" s="424" t="s">
        <v>690</v>
      </c>
      <c r="K17" s="424" t="s">
        <v>690</v>
      </c>
      <c r="L17" s="384" t="s">
        <v>689</v>
      </c>
      <c r="M17" s="309" t="s">
        <v>689</v>
      </c>
    </row>
    <row r="18" spans="1:13" s="29" customFormat="1" ht="27" customHeight="1">
      <c r="A18" s="464" t="s">
        <v>584</v>
      </c>
      <c r="B18" s="383" t="s">
        <v>689</v>
      </c>
      <c r="C18" s="383" t="s">
        <v>689</v>
      </c>
      <c r="D18" s="424" t="s">
        <v>693</v>
      </c>
      <c r="E18" s="424" t="s">
        <v>693</v>
      </c>
      <c r="F18" s="424" t="s">
        <v>689</v>
      </c>
      <c r="G18" s="424" t="s">
        <v>689</v>
      </c>
      <c r="H18" s="424" t="s">
        <v>690</v>
      </c>
      <c r="I18" s="424" t="s">
        <v>690</v>
      </c>
      <c r="J18" s="424" t="s">
        <v>690</v>
      </c>
      <c r="K18" s="424" t="s">
        <v>690</v>
      </c>
      <c r="L18" s="384" t="s">
        <v>689</v>
      </c>
      <c r="M18" s="309" t="s">
        <v>689</v>
      </c>
    </row>
    <row r="19" spans="1:13" s="29" customFormat="1" ht="27" customHeight="1">
      <c r="A19" s="464" t="s">
        <v>585</v>
      </c>
      <c r="B19" s="383">
        <v>404</v>
      </c>
      <c r="C19" s="383">
        <v>2298</v>
      </c>
      <c r="D19" s="424">
        <v>60</v>
      </c>
      <c r="E19" s="424">
        <v>1353</v>
      </c>
      <c r="F19" s="424">
        <v>227</v>
      </c>
      <c r="G19" s="424">
        <v>1537</v>
      </c>
      <c r="H19" s="424">
        <v>5913</v>
      </c>
      <c r="I19" s="424">
        <v>15370</v>
      </c>
      <c r="J19" s="424">
        <v>31</v>
      </c>
      <c r="K19" s="424">
        <v>325</v>
      </c>
      <c r="L19" s="384">
        <v>1</v>
      </c>
      <c r="M19" s="309">
        <v>5</v>
      </c>
    </row>
    <row r="20" spans="1:13" s="29" customFormat="1" ht="27" customHeight="1">
      <c r="A20" s="465" t="s">
        <v>586</v>
      </c>
      <c r="B20" s="383" t="s">
        <v>689</v>
      </c>
      <c r="C20" s="383" t="s">
        <v>689</v>
      </c>
      <c r="D20" s="424" t="s">
        <v>693</v>
      </c>
      <c r="E20" s="424" t="s">
        <v>693</v>
      </c>
      <c r="F20" s="424" t="s">
        <v>689</v>
      </c>
      <c r="G20" s="424" t="s">
        <v>689</v>
      </c>
      <c r="H20" s="424" t="s">
        <v>690</v>
      </c>
      <c r="I20" s="424" t="s">
        <v>690</v>
      </c>
      <c r="J20" s="424" t="s">
        <v>690</v>
      </c>
      <c r="K20" s="424" t="s">
        <v>690</v>
      </c>
      <c r="L20" s="384" t="s">
        <v>689</v>
      </c>
      <c r="M20" s="384" t="s">
        <v>689</v>
      </c>
    </row>
    <row r="21" spans="1:13" s="29" customFormat="1" ht="27" customHeight="1">
      <c r="A21" s="464" t="s">
        <v>587</v>
      </c>
      <c r="B21" s="383" t="s">
        <v>689</v>
      </c>
      <c r="C21" s="383" t="s">
        <v>689</v>
      </c>
      <c r="D21" s="424" t="s">
        <v>693</v>
      </c>
      <c r="E21" s="424" t="s">
        <v>693</v>
      </c>
      <c r="F21" s="424" t="s">
        <v>689</v>
      </c>
      <c r="G21" s="424" t="s">
        <v>689</v>
      </c>
      <c r="H21" s="424" t="s">
        <v>690</v>
      </c>
      <c r="I21" s="424" t="s">
        <v>690</v>
      </c>
      <c r="J21" s="424" t="s">
        <v>690</v>
      </c>
      <c r="K21" s="424" t="s">
        <v>690</v>
      </c>
      <c r="L21" s="384" t="s">
        <v>689</v>
      </c>
      <c r="M21" s="384" t="s">
        <v>689</v>
      </c>
    </row>
    <row r="22" spans="1:13" s="29" customFormat="1" ht="27" customHeight="1">
      <c r="A22" s="464" t="s">
        <v>588</v>
      </c>
      <c r="B22" s="383" t="s">
        <v>689</v>
      </c>
      <c r="C22" s="383" t="s">
        <v>689</v>
      </c>
      <c r="D22" s="424">
        <v>11</v>
      </c>
      <c r="E22" s="424">
        <v>92</v>
      </c>
      <c r="F22" s="424">
        <v>9</v>
      </c>
      <c r="G22" s="424">
        <v>127</v>
      </c>
      <c r="H22" s="424">
        <v>14</v>
      </c>
      <c r="I22" s="424">
        <v>260</v>
      </c>
      <c r="J22" s="424" t="s">
        <v>690</v>
      </c>
      <c r="K22" s="424" t="s">
        <v>690</v>
      </c>
      <c r="L22" s="384" t="s">
        <v>689</v>
      </c>
      <c r="M22" s="309" t="s">
        <v>689</v>
      </c>
    </row>
    <row r="23" spans="1:13" s="29" customFormat="1" ht="27" customHeight="1">
      <c r="A23" s="464" t="s">
        <v>589</v>
      </c>
      <c r="B23" s="383">
        <v>871</v>
      </c>
      <c r="C23" s="383">
        <v>18270</v>
      </c>
      <c r="D23" s="424">
        <v>2168</v>
      </c>
      <c r="E23" s="424">
        <v>48444</v>
      </c>
      <c r="F23" s="424">
        <v>2172</v>
      </c>
      <c r="G23" s="424">
        <v>48410</v>
      </c>
      <c r="H23" s="424">
        <v>3141</v>
      </c>
      <c r="I23" s="424">
        <v>50441</v>
      </c>
      <c r="J23" s="424">
        <v>5798</v>
      </c>
      <c r="K23" s="424">
        <v>139063</v>
      </c>
      <c r="L23" s="384">
        <v>5018</v>
      </c>
      <c r="M23" s="309">
        <v>210702</v>
      </c>
    </row>
    <row r="24" spans="1:13" s="29" customFormat="1" ht="27" customHeight="1">
      <c r="A24" s="464" t="s">
        <v>590</v>
      </c>
      <c r="B24" s="383">
        <v>6</v>
      </c>
      <c r="C24" s="383">
        <v>75</v>
      </c>
      <c r="D24" s="424">
        <v>257</v>
      </c>
      <c r="E24" s="424">
        <v>448</v>
      </c>
      <c r="F24" s="424">
        <v>417</v>
      </c>
      <c r="G24" s="424">
        <v>373</v>
      </c>
      <c r="H24" s="424">
        <v>249</v>
      </c>
      <c r="I24" s="424">
        <v>2072</v>
      </c>
      <c r="J24" s="424">
        <v>400</v>
      </c>
      <c r="K24" s="424">
        <v>2424</v>
      </c>
      <c r="L24" s="384" t="s">
        <v>689</v>
      </c>
      <c r="M24" s="309" t="s">
        <v>689</v>
      </c>
    </row>
    <row r="25" spans="1:13" s="29" customFormat="1" ht="27" customHeight="1">
      <c r="A25" s="465" t="s">
        <v>591</v>
      </c>
      <c r="B25" s="383">
        <v>138</v>
      </c>
      <c r="C25" s="383">
        <v>311</v>
      </c>
      <c r="D25" s="424">
        <v>273</v>
      </c>
      <c r="E25" s="424">
        <v>645</v>
      </c>
      <c r="F25" s="424" t="s">
        <v>689</v>
      </c>
      <c r="G25" s="424" t="s">
        <v>689</v>
      </c>
      <c r="H25" s="424">
        <v>179</v>
      </c>
      <c r="I25" s="424">
        <v>186</v>
      </c>
      <c r="J25" s="424">
        <v>179</v>
      </c>
      <c r="K25" s="424">
        <v>138</v>
      </c>
      <c r="L25" s="384">
        <v>71</v>
      </c>
      <c r="M25" s="309">
        <v>91</v>
      </c>
    </row>
    <row r="26" spans="1:13" s="29" customFormat="1" ht="27" customHeight="1">
      <c r="A26" s="464" t="s">
        <v>592</v>
      </c>
      <c r="B26" s="383" t="s">
        <v>689</v>
      </c>
      <c r="C26" s="383" t="s">
        <v>689</v>
      </c>
      <c r="D26" s="424" t="s">
        <v>693</v>
      </c>
      <c r="E26" s="424" t="s">
        <v>693</v>
      </c>
      <c r="F26" s="424">
        <v>15</v>
      </c>
      <c r="G26" s="424">
        <v>41</v>
      </c>
      <c r="H26" s="424" t="s">
        <v>690</v>
      </c>
      <c r="I26" s="424" t="s">
        <v>690</v>
      </c>
      <c r="J26" s="424" t="s">
        <v>690</v>
      </c>
      <c r="K26" s="424" t="s">
        <v>690</v>
      </c>
      <c r="L26" s="384">
        <v>12</v>
      </c>
      <c r="M26" s="309">
        <v>10</v>
      </c>
    </row>
    <row r="27" spans="1:13" s="29" customFormat="1" ht="27" customHeight="1">
      <c r="A27" s="464" t="s">
        <v>593</v>
      </c>
      <c r="B27" s="383" t="s">
        <v>689</v>
      </c>
      <c r="C27" s="383" t="s">
        <v>689</v>
      </c>
      <c r="D27" s="424" t="s">
        <v>693</v>
      </c>
      <c r="E27" s="424" t="s">
        <v>693</v>
      </c>
      <c r="F27" s="424">
        <v>4</v>
      </c>
      <c r="G27" s="424">
        <v>11</v>
      </c>
      <c r="H27" s="424" t="s">
        <v>690</v>
      </c>
      <c r="I27" s="424" t="s">
        <v>690</v>
      </c>
      <c r="J27" s="424" t="s">
        <v>690</v>
      </c>
      <c r="K27" s="424" t="s">
        <v>690</v>
      </c>
      <c r="L27" s="384" t="s">
        <v>689</v>
      </c>
      <c r="M27" s="309" t="s">
        <v>689</v>
      </c>
    </row>
    <row r="28" spans="1:13" s="29" customFormat="1" ht="27" customHeight="1">
      <c r="A28" s="464" t="s">
        <v>594</v>
      </c>
      <c r="B28" s="383">
        <v>6096</v>
      </c>
      <c r="C28" s="383">
        <v>566</v>
      </c>
      <c r="D28" s="424">
        <v>14</v>
      </c>
      <c r="E28" s="424">
        <v>250</v>
      </c>
      <c r="F28" s="424">
        <v>2172</v>
      </c>
      <c r="G28" s="424">
        <v>48093</v>
      </c>
      <c r="H28" s="424">
        <v>853</v>
      </c>
      <c r="I28" s="424">
        <v>1124</v>
      </c>
      <c r="J28" s="424">
        <v>793</v>
      </c>
      <c r="K28" s="424">
        <v>1158</v>
      </c>
      <c r="L28" s="384">
        <v>1184</v>
      </c>
      <c r="M28" s="309">
        <v>3955</v>
      </c>
    </row>
    <row r="29" spans="1:13" s="29" customFormat="1" ht="27" customHeight="1">
      <c r="A29" s="464" t="s">
        <v>595</v>
      </c>
      <c r="B29" s="383">
        <v>46</v>
      </c>
      <c r="C29" s="383">
        <v>283</v>
      </c>
      <c r="D29" s="424">
        <v>1227</v>
      </c>
      <c r="E29" s="424">
        <v>28233</v>
      </c>
      <c r="F29" s="424" t="s">
        <v>689</v>
      </c>
      <c r="G29" s="424" t="s">
        <v>689</v>
      </c>
      <c r="H29" s="424">
        <v>2773</v>
      </c>
      <c r="I29" s="424">
        <v>77339</v>
      </c>
      <c r="J29" s="424" t="s">
        <v>690</v>
      </c>
      <c r="K29" s="424" t="s">
        <v>690</v>
      </c>
      <c r="L29" s="384">
        <v>4698</v>
      </c>
      <c r="M29" s="309">
        <v>133710</v>
      </c>
    </row>
    <row r="30" spans="1:13" s="29" customFormat="1" ht="27" customHeight="1">
      <c r="A30" s="466" t="s">
        <v>596</v>
      </c>
      <c r="B30" s="233" t="s">
        <v>689</v>
      </c>
      <c r="C30" s="233" t="s">
        <v>689</v>
      </c>
      <c r="D30" s="245" t="s">
        <v>693</v>
      </c>
      <c r="E30" s="245" t="s">
        <v>693</v>
      </c>
      <c r="F30" s="245" t="s">
        <v>689</v>
      </c>
      <c r="G30" s="245" t="s">
        <v>689</v>
      </c>
      <c r="H30" s="245" t="s">
        <v>690</v>
      </c>
      <c r="I30" s="245" t="s">
        <v>690</v>
      </c>
      <c r="J30" s="245" t="s">
        <v>690</v>
      </c>
      <c r="K30" s="245" t="s">
        <v>690</v>
      </c>
      <c r="L30" s="409" t="s">
        <v>689</v>
      </c>
      <c r="M30" s="409" t="s">
        <v>689</v>
      </c>
    </row>
    <row r="31" spans="1:13" ht="15.95" customHeight="1">
      <c r="A31" s="33" t="s">
        <v>687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</row>
    <row r="32" spans="1:13" ht="15.75" customHeight="1"/>
    <row r="33" ht="15.7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</sheetData>
  <mergeCells count="10">
    <mergeCell ref="A7:A8"/>
    <mergeCell ref="A3:M3"/>
    <mergeCell ref="A4:M4"/>
    <mergeCell ref="B5:G5"/>
    <mergeCell ref="B6:C6"/>
    <mergeCell ref="D6:E6"/>
    <mergeCell ref="F6:G6"/>
    <mergeCell ref="H6:I6"/>
    <mergeCell ref="J6:K6"/>
    <mergeCell ref="L6:M6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8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10.625" customWidth="1"/>
    <col min="2" max="7" width="12.125" customWidth="1"/>
    <col min="8" max="16" width="9.25" customWidth="1"/>
  </cols>
  <sheetData>
    <row r="1" spans="1:16" ht="5.0999999999999996" customHeight="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</row>
    <row r="2" spans="1:16" ht="50.1" customHeight="1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16" s="88" customFormat="1" ht="21" customHeight="1">
      <c r="A3" s="758" t="s">
        <v>597</v>
      </c>
      <c r="B3" s="758"/>
      <c r="C3" s="758"/>
      <c r="D3" s="758"/>
      <c r="E3" s="758"/>
      <c r="F3" s="758"/>
      <c r="G3" s="758"/>
      <c r="H3" s="323"/>
      <c r="I3" s="758" t="s">
        <v>598</v>
      </c>
      <c r="J3" s="758"/>
      <c r="K3" s="758"/>
      <c r="L3" s="758"/>
      <c r="M3" s="758"/>
      <c r="N3" s="758"/>
      <c r="O3" s="758"/>
      <c r="P3" s="758"/>
    </row>
    <row r="4" spans="1:16" s="88" customFormat="1" ht="20.100000000000001" customHeight="1">
      <c r="A4" s="759" t="s">
        <v>599</v>
      </c>
      <c r="B4" s="759"/>
      <c r="C4" s="759"/>
      <c r="D4" s="759"/>
      <c r="E4" s="759"/>
      <c r="F4" s="759"/>
      <c r="G4" s="759"/>
      <c r="H4" s="324"/>
      <c r="I4" s="759" t="s">
        <v>600</v>
      </c>
      <c r="J4" s="759"/>
      <c r="K4" s="759"/>
      <c r="L4" s="759"/>
      <c r="M4" s="759"/>
      <c r="N4" s="759"/>
      <c r="O4" s="759"/>
      <c r="P4" s="759"/>
    </row>
    <row r="5" spans="1:16" ht="20.100000000000001" customHeight="1">
      <c r="A5" s="663" t="s">
        <v>568</v>
      </c>
      <c r="B5" s="663"/>
      <c r="C5" s="202"/>
      <c r="D5" s="202"/>
      <c r="E5" s="202"/>
      <c r="F5" s="325"/>
      <c r="G5" s="96" t="s">
        <v>601</v>
      </c>
      <c r="H5" s="96"/>
      <c r="I5" s="663" t="s">
        <v>568</v>
      </c>
      <c r="J5" s="663"/>
      <c r="K5" s="202"/>
      <c r="L5" s="326"/>
      <c r="M5" s="663"/>
      <c r="N5" s="663"/>
      <c r="O5" s="325"/>
      <c r="P5" s="96" t="s">
        <v>601</v>
      </c>
    </row>
    <row r="6" spans="1:16" s="82" customFormat="1" ht="20.100000000000001" customHeight="1">
      <c r="A6" s="810" t="s">
        <v>602</v>
      </c>
      <c r="B6" s="582" t="s">
        <v>603</v>
      </c>
      <c r="C6" s="720"/>
      <c r="D6" s="720" t="s">
        <v>604</v>
      </c>
      <c r="E6" s="720"/>
      <c r="F6" s="720" t="s">
        <v>605</v>
      </c>
      <c r="G6" s="720"/>
      <c r="H6" s="810" t="s">
        <v>602</v>
      </c>
      <c r="I6" s="720" t="s">
        <v>606</v>
      </c>
      <c r="J6" s="720"/>
      <c r="K6" s="720" t="s">
        <v>607</v>
      </c>
      <c r="L6" s="720"/>
      <c r="M6" s="581" t="s">
        <v>608</v>
      </c>
      <c r="N6" s="582"/>
      <c r="O6" s="720" t="s">
        <v>562</v>
      </c>
      <c r="P6" s="720"/>
    </row>
    <row r="7" spans="1:16" ht="20.100000000000001" customHeight="1">
      <c r="A7" s="811"/>
      <c r="B7" s="676" t="s">
        <v>31</v>
      </c>
      <c r="C7" s="568"/>
      <c r="D7" s="568" t="s">
        <v>553</v>
      </c>
      <c r="E7" s="568"/>
      <c r="F7" s="568" t="s">
        <v>609</v>
      </c>
      <c r="G7" s="568"/>
      <c r="H7" s="811"/>
      <c r="I7" s="568" t="s">
        <v>555</v>
      </c>
      <c r="J7" s="568"/>
      <c r="K7" s="568" t="s">
        <v>610</v>
      </c>
      <c r="L7" s="568"/>
      <c r="M7" s="583" t="s">
        <v>564</v>
      </c>
      <c r="N7" s="584"/>
      <c r="O7" s="566" t="s">
        <v>611</v>
      </c>
      <c r="P7" s="568"/>
    </row>
    <row r="8" spans="1:16" s="82" customFormat="1" ht="20.100000000000001" customHeight="1">
      <c r="A8" s="819" t="s">
        <v>612</v>
      </c>
      <c r="B8" s="527" t="s">
        <v>556</v>
      </c>
      <c r="C8" s="529" t="s">
        <v>557</v>
      </c>
      <c r="D8" s="529" t="s">
        <v>556</v>
      </c>
      <c r="E8" s="529" t="s">
        <v>557</v>
      </c>
      <c r="F8" s="529" t="s">
        <v>556</v>
      </c>
      <c r="G8" s="529" t="s">
        <v>557</v>
      </c>
      <c r="H8" s="531" t="s">
        <v>613</v>
      </c>
      <c r="I8" s="529" t="s">
        <v>556</v>
      </c>
      <c r="J8" s="529" t="s">
        <v>557</v>
      </c>
      <c r="K8" s="529" t="s">
        <v>556</v>
      </c>
      <c r="L8" s="529" t="s">
        <v>557</v>
      </c>
      <c r="M8" s="529" t="s">
        <v>556</v>
      </c>
      <c r="N8" s="529" t="s">
        <v>557</v>
      </c>
      <c r="O8" s="529" t="s">
        <v>556</v>
      </c>
      <c r="P8" s="529" t="s">
        <v>557</v>
      </c>
    </row>
    <row r="9" spans="1:16" ht="20.100000000000001" customHeight="1">
      <c r="A9" s="812"/>
      <c r="B9" s="528" t="s">
        <v>558</v>
      </c>
      <c r="C9" s="526" t="s">
        <v>559</v>
      </c>
      <c r="D9" s="526" t="s">
        <v>558</v>
      </c>
      <c r="E9" s="526" t="s">
        <v>559</v>
      </c>
      <c r="F9" s="526" t="s">
        <v>558</v>
      </c>
      <c r="G9" s="526" t="s">
        <v>559</v>
      </c>
      <c r="H9" s="327" t="s">
        <v>614</v>
      </c>
      <c r="I9" s="526" t="s">
        <v>558</v>
      </c>
      <c r="J9" s="526" t="s">
        <v>559</v>
      </c>
      <c r="K9" s="526" t="s">
        <v>558</v>
      </c>
      <c r="L9" s="526" t="s">
        <v>559</v>
      </c>
      <c r="M9" s="526" t="s">
        <v>558</v>
      </c>
      <c r="N9" s="526" t="s">
        <v>559</v>
      </c>
      <c r="O9" s="526" t="s">
        <v>558</v>
      </c>
      <c r="P9" s="526" t="s">
        <v>559</v>
      </c>
    </row>
    <row r="10" spans="1:16" s="165" customFormat="1" ht="31.5" customHeight="1">
      <c r="A10" s="231">
        <v>2019</v>
      </c>
      <c r="B10" s="551">
        <v>30812</v>
      </c>
      <c r="C10" s="551">
        <v>170265</v>
      </c>
      <c r="D10" s="551">
        <v>18132</v>
      </c>
      <c r="E10" s="551">
        <v>102210</v>
      </c>
      <c r="F10" s="551">
        <v>1008</v>
      </c>
      <c r="G10" s="530">
        <v>6252</v>
      </c>
      <c r="H10" s="231">
        <v>2019</v>
      </c>
      <c r="I10" s="30">
        <v>1387</v>
      </c>
      <c r="J10" s="551">
        <v>21898</v>
      </c>
      <c r="K10" s="551">
        <v>7423</v>
      </c>
      <c r="L10" s="551">
        <v>20048</v>
      </c>
      <c r="M10" s="551">
        <v>318</v>
      </c>
      <c r="N10" s="551">
        <v>1530</v>
      </c>
      <c r="O10" s="551">
        <v>2544</v>
      </c>
      <c r="P10" s="530">
        <v>18327</v>
      </c>
    </row>
    <row r="11" spans="1:16" s="165" customFormat="1" ht="31.5" customHeight="1">
      <c r="A11" s="231">
        <v>2020</v>
      </c>
      <c r="B11" s="551">
        <v>30794.7</v>
      </c>
      <c r="C11" s="551">
        <v>192055</v>
      </c>
      <c r="D11" s="551">
        <v>21518</v>
      </c>
      <c r="E11" s="551">
        <v>131616</v>
      </c>
      <c r="F11" s="551">
        <v>389</v>
      </c>
      <c r="G11" s="530">
        <v>2294</v>
      </c>
      <c r="H11" s="231">
        <v>2020</v>
      </c>
      <c r="I11" s="30">
        <v>1326</v>
      </c>
      <c r="J11" s="551">
        <v>24950</v>
      </c>
      <c r="K11" s="551">
        <v>2029.7</v>
      </c>
      <c r="L11" s="551">
        <v>5200</v>
      </c>
      <c r="M11" s="551">
        <v>69</v>
      </c>
      <c r="N11" s="551">
        <v>687</v>
      </c>
      <c r="O11" s="551">
        <v>5463</v>
      </c>
      <c r="P11" s="530">
        <v>27308</v>
      </c>
    </row>
    <row r="12" spans="1:16" s="165" customFormat="1" ht="31.5" customHeight="1">
      <c r="A12" s="231">
        <v>2021</v>
      </c>
      <c r="B12" s="551">
        <v>32278</v>
      </c>
      <c r="C12" s="551">
        <v>184123</v>
      </c>
      <c r="D12" s="551">
        <v>20280</v>
      </c>
      <c r="E12" s="551">
        <v>119187</v>
      </c>
      <c r="F12" s="551">
        <v>447</v>
      </c>
      <c r="G12" s="551">
        <v>3580</v>
      </c>
      <c r="H12" s="231">
        <v>2021</v>
      </c>
      <c r="I12" s="551">
        <v>1837</v>
      </c>
      <c r="J12" s="551">
        <v>25387</v>
      </c>
      <c r="K12" s="551">
        <v>3502</v>
      </c>
      <c r="L12" s="551">
        <v>5770</v>
      </c>
      <c r="M12" s="551">
        <v>55</v>
      </c>
      <c r="N12" s="551">
        <v>606</v>
      </c>
      <c r="O12" s="551">
        <v>6157</v>
      </c>
      <c r="P12" s="530">
        <v>29593</v>
      </c>
    </row>
    <row r="13" spans="1:16" s="165" customFormat="1" ht="31.5" customHeight="1">
      <c r="A13" s="231">
        <v>2022</v>
      </c>
      <c r="B13" s="551">
        <v>31452</v>
      </c>
      <c r="C13" s="551">
        <v>164713</v>
      </c>
      <c r="D13" s="551">
        <v>16780</v>
      </c>
      <c r="E13" s="551">
        <v>110217</v>
      </c>
      <c r="F13" s="551">
        <v>9399.7000000000007</v>
      </c>
      <c r="G13" s="551">
        <v>23368</v>
      </c>
      <c r="H13" s="231">
        <v>2022</v>
      </c>
      <c r="I13" s="551">
        <v>1045</v>
      </c>
      <c r="J13" s="551">
        <v>25024</v>
      </c>
      <c r="K13" s="551">
        <v>4161</v>
      </c>
      <c r="L13" s="551">
        <v>5433</v>
      </c>
      <c r="M13" s="551">
        <v>65</v>
      </c>
      <c r="N13" s="551">
        <v>648</v>
      </c>
      <c r="O13" s="551">
        <v>1.7</v>
      </c>
      <c r="P13" s="530">
        <v>23</v>
      </c>
    </row>
    <row r="14" spans="1:16" s="165" customFormat="1" ht="31.5" customHeight="1">
      <c r="A14" s="231">
        <v>2023</v>
      </c>
      <c r="B14" s="551">
        <v>28218</v>
      </c>
      <c r="C14" s="551">
        <v>191914</v>
      </c>
      <c r="D14" s="551">
        <v>18800</v>
      </c>
      <c r="E14" s="551">
        <v>145733</v>
      </c>
      <c r="F14" s="551">
        <v>225</v>
      </c>
      <c r="G14" s="551">
        <v>1939</v>
      </c>
      <c r="H14" s="231">
        <v>2023</v>
      </c>
      <c r="I14" s="551">
        <v>725</v>
      </c>
      <c r="J14" s="551">
        <v>21138</v>
      </c>
      <c r="K14" s="551">
        <v>4365</v>
      </c>
      <c r="L14" s="551">
        <v>6193</v>
      </c>
      <c r="M14" s="551">
        <v>112</v>
      </c>
      <c r="N14" s="551">
        <v>797</v>
      </c>
      <c r="O14" s="551">
        <v>3991</v>
      </c>
      <c r="P14" s="530">
        <v>16114</v>
      </c>
    </row>
    <row r="15" spans="1:16" s="182" customFormat="1" ht="31.5" customHeight="1">
      <c r="A15" s="467">
        <v>2024</v>
      </c>
      <c r="B15" s="552">
        <v>25528</v>
      </c>
      <c r="C15" s="552">
        <v>174332</v>
      </c>
      <c r="D15" s="552">
        <v>16864</v>
      </c>
      <c r="E15" s="552">
        <v>123852</v>
      </c>
      <c r="F15" s="552">
        <v>4521</v>
      </c>
      <c r="G15" s="552">
        <v>20799</v>
      </c>
      <c r="H15" s="467">
        <v>2024</v>
      </c>
      <c r="I15" s="552">
        <v>867</v>
      </c>
      <c r="J15" s="552">
        <v>21885</v>
      </c>
      <c r="K15" s="552">
        <v>3217</v>
      </c>
      <c r="L15" s="552">
        <v>7226</v>
      </c>
      <c r="M15" s="552">
        <v>59</v>
      </c>
      <c r="N15" s="552">
        <v>570</v>
      </c>
      <c r="O15" s="553" t="s">
        <v>693</v>
      </c>
      <c r="P15" s="309" t="s">
        <v>693</v>
      </c>
    </row>
    <row r="16" spans="1:16" s="165" customFormat="1" ht="31.5" customHeight="1">
      <c r="A16" s="231" t="s">
        <v>615</v>
      </c>
      <c r="B16" s="551">
        <v>1915</v>
      </c>
      <c r="C16" s="551">
        <v>12072</v>
      </c>
      <c r="D16" s="551">
        <v>1192</v>
      </c>
      <c r="E16" s="551">
        <v>8838</v>
      </c>
      <c r="F16" s="551">
        <v>37</v>
      </c>
      <c r="G16" s="551">
        <v>130</v>
      </c>
      <c r="H16" s="231" t="s">
        <v>699</v>
      </c>
      <c r="I16" s="551">
        <v>56</v>
      </c>
      <c r="J16" s="551">
        <v>1775</v>
      </c>
      <c r="K16" s="551">
        <v>629</v>
      </c>
      <c r="L16" s="551">
        <v>1322</v>
      </c>
      <c r="M16" s="551">
        <v>1</v>
      </c>
      <c r="N16" s="551">
        <v>7</v>
      </c>
      <c r="O16" s="554" t="s">
        <v>693</v>
      </c>
      <c r="P16" s="532" t="s">
        <v>693</v>
      </c>
    </row>
    <row r="17" spans="1:16" s="165" customFormat="1" ht="31.5" customHeight="1">
      <c r="A17" s="131" t="s">
        <v>616</v>
      </c>
      <c r="B17" s="551">
        <v>1501</v>
      </c>
      <c r="C17" s="551">
        <v>6724</v>
      </c>
      <c r="D17" s="551">
        <v>444</v>
      </c>
      <c r="E17" s="551">
        <v>2732</v>
      </c>
      <c r="F17" s="551">
        <v>160</v>
      </c>
      <c r="G17" s="551">
        <v>701</v>
      </c>
      <c r="H17" s="131" t="s">
        <v>700</v>
      </c>
      <c r="I17" s="551">
        <v>50</v>
      </c>
      <c r="J17" s="551">
        <v>1627</v>
      </c>
      <c r="K17" s="551">
        <v>846</v>
      </c>
      <c r="L17" s="551">
        <v>1657</v>
      </c>
      <c r="M17" s="551">
        <v>1</v>
      </c>
      <c r="N17" s="551">
        <v>7</v>
      </c>
      <c r="O17" s="554" t="s">
        <v>693</v>
      </c>
      <c r="P17" s="532" t="s">
        <v>693</v>
      </c>
    </row>
    <row r="18" spans="1:16" s="165" customFormat="1" ht="31.5" customHeight="1">
      <c r="A18" s="131" t="s">
        <v>617</v>
      </c>
      <c r="B18" s="551">
        <v>2546</v>
      </c>
      <c r="C18" s="551">
        <v>11928</v>
      </c>
      <c r="D18" s="551">
        <v>1049</v>
      </c>
      <c r="E18" s="551">
        <v>6253</v>
      </c>
      <c r="F18" s="551">
        <v>427</v>
      </c>
      <c r="G18" s="551">
        <v>1684</v>
      </c>
      <c r="H18" s="131" t="s">
        <v>701</v>
      </c>
      <c r="I18" s="551">
        <v>48</v>
      </c>
      <c r="J18" s="551">
        <v>1852</v>
      </c>
      <c r="K18" s="551">
        <v>1019</v>
      </c>
      <c r="L18" s="551">
        <v>2099</v>
      </c>
      <c r="M18" s="551">
        <v>3</v>
      </c>
      <c r="N18" s="551">
        <v>40</v>
      </c>
      <c r="O18" s="554" t="s">
        <v>693</v>
      </c>
      <c r="P18" s="532" t="s">
        <v>693</v>
      </c>
    </row>
    <row r="19" spans="1:16" s="165" customFormat="1" ht="31.5" customHeight="1">
      <c r="A19" s="131" t="s">
        <v>618</v>
      </c>
      <c r="B19" s="551">
        <v>1937</v>
      </c>
      <c r="C19" s="551">
        <v>11803</v>
      </c>
      <c r="D19" s="551">
        <v>1120</v>
      </c>
      <c r="E19" s="551">
        <v>6978</v>
      </c>
      <c r="F19" s="551">
        <v>684</v>
      </c>
      <c r="G19" s="551">
        <v>2220</v>
      </c>
      <c r="H19" s="131" t="s">
        <v>702</v>
      </c>
      <c r="I19" s="551">
        <v>77</v>
      </c>
      <c r="J19" s="551">
        <v>2475</v>
      </c>
      <c r="K19" s="551">
        <v>48</v>
      </c>
      <c r="L19" s="551">
        <v>59</v>
      </c>
      <c r="M19" s="551">
        <v>8</v>
      </c>
      <c r="N19" s="551">
        <v>71</v>
      </c>
      <c r="O19" s="554" t="s">
        <v>693</v>
      </c>
      <c r="P19" s="532" t="s">
        <v>693</v>
      </c>
    </row>
    <row r="20" spans="1:16" s="165" customFormat="1" ht="31.5" customHeight="1">
      <c r="A20" s="131" t="s">
        <v>619</v>
      </c>
      <c r="B20" s="551">
        <v>2165</v>
      </c>
      <c r="C20" s="551">
        <v>13731</v>
      </c>
      <c r="D20" s="551">
        <v>1464</v>
      </c>
      <c r="E20" s="551">
        <v>8571</v>
      </c>
      <c r="F20" s="551">
        <v>572</v>
      </c>
      <c r="G20" s="551">
        <v>2327</v>
      </c>
      <c r="H20" s="131" t="s">
        <v>703</v>
      </c>
      <c r="I20" s="551">
        <v>124</v>
      </c>
      <c r="J20" s="551">
        <v>2786</v>
      </c>
      <c r="K20" s="554" t="s">
        <v>693</v>
      </c>
      <c r="L20" s="554" t="s">
        <v>693</v>
      </c>
      <c r="M20" s="551">
        <v>5</v>
      </c>
      <c r="N20" s="551">
        <v>47</v>
      </c>
      <c r="O20" s="554" t="s">
        <v>693</v>
      </c>
      <c r="P20" s="532" t="s">
        <v>693</v>
      </c>
    </row>
    <row r="21" spans="1:16" s="165" customFormat="1" ht="31.5" customHeight="1">
      <c r="A21" s="131" t="s">
        <v>620</v>
      </c>
      <c r="B21" s="551">
        <v>2312</v>
      </c>
      <c r="C21" s="551">
        <v>16793</v>
      </c>
      <c r="D21" s="551">
        <v>1425</v>
      </c>
      <c r="E21" s="551">
        <v>10369</v>
      </c>
      <c r="F21" s="551">
        <v>837</v>
      </c>
      <c r="G21" s="551">
        <v>4867</v>
      </c>
      <c r="H21" s="131" t="s">
        <v>704</v>
      </c>
      <c r="I21" s="551">
        <v>44</v>
      </c>
      <c r="J21" s="551">
        <v>1510</v>
      </c>
      <c r="K21" s="554" t="s">
        <v>693</v>
      </c>
      <c r="L21" s="554" t="s">
        <v>693</v>
      </c>
      <c r="M21" s="551">
        <v>6</v>
      </c>
      <c r="N21" s="551">
        <v>47</v>
      </c>
      <c r="O21" s="554" t="s">
        <v>693</v>
      </c>
      <c r="P21" s="532" t="s">
        <v>693</v>
      </c>
    </row>
    <row r="22" spans="1:16" s="165" customFormat="1" ht="31.5" customHeight="1">
      <c r="A22" s="131" t="s">
        <v>621</v>
      </c>
      <c r="B22" s="551">
        <v>1832</v>
      </c>
      <c r="C22" s="551">
        <v>13924</v>
      </c>
      <c r="D22" s="551">
        <v>1536</v>
      </c>
      <c r="E22" s="551">
        <v>12110</v>
      </c>
      <c r="F22" s="551">
        <v>275</v>
      </c>
      <c r="G22" s="551">
        <v>1501</v>
      </c>
      <c r="H22" s="131" t="s">
        <v>705</v>
      </c>
      <c r="I22" s="551">
        <v>14</v>
      </c>
      <c r="J22" s="551">
        <v>252</v>
      </c>
      <c r="K22" s="554" t="s">
        <v>693</v>
      </c>
      <c r="L22" s="554" t="s">
        <v>693</v>
      </c>
      <c r="M22" s="551">
        <v>7</v>
      </c>
      <c r="N22" s="551">
        <v>61</v>
      </c>
      <c r="O22" s="554" t="s">
        <v>693</v>
      </c>
      <c r="P22" s="532" t="s">
        <v>693</v>
      </c>
    </row>
    <row r="23" spans="1:16" s="165" customFormat="1" ht="31.5" customHeight="1">
      <c r="A23" s="131" t="s">
        <v>622</v>
      </c>
      <c r="B23" s="551">
        <v>1661</v>
      </c>
      <c r="C23" s="551">
        <v>14227</v>
      </c>
      <c r="D23" s="551">
        <v>1484</v>
      </c>
      <c r="E23" s="551">
        <v>12581</v>
      </c>
      <c r="F23" s="551">
        <v>84</v>
      </c>
      <c r="G23" s="551">
        <v>261</v>
      </c>
      <c r="H23" s="131" t="s">
        <v>706</v>
      </c>
      <c r="I23" s="551">
        <v>87</v>
      </c>
      <c r="J23" s="551">
        <v>1339</v>
      </c>
      <c r="K23" s="554" t="s">
        <v>693</v>
      </c>
      <c r="L23" s="554" t="s">
        <v>693</v>
      </c>
      <c r="M23" s="551">
        <v>6</v>
      </c>
      <c r="N23" s="551">
        <v>46</v>
      </c>
      <c r="O23" s="554" t="s">
        <v>693</v>
      </c>
      <c r="P23" s="532" t="s">
        <v>693</v>
      </c>
    </row>
    <row r="24" spans="1:16" s="165" customFormat="1" ht="31.5" customHeight="1">
      <c r="A24" s="131" t="s">
        <v>623</v>
      </c>
      <c r="B24" s="551">
        <v>1950</v>
      </c>
      <c r="C24" s="551">
        <v>16921</v>
      </c>
      <c r="D24" s="551">
        <v>1429</v>
      </c>
      <c r="E24" s="551">
        <v>12843</v>
      </c>
      <c r="F24" s="551">
        <v>369</v>
      </c>
      <c r="G24" s="551">
        <v>1773</v>
      </c>
      <c r="H24" s="131" t="s">
        <v>707</v>
      </c>
      <c r="I24" s="551">
        <v>148</v>
      </c>
      <c r="J24" s="551">
        <v>2256</v>
      </c>
      <c r="K24" s="554" t="s">
        <v>693</v>
      </c>
      <c r="L24" s="554" t="s">
        <v>693</v>
      </c>
      <c r="M24" s="551">
        <v>4</v>
      </c>
      <c r="N24" s="551">
        <v>49</v>
      </c>
      <c r="O24" s="554" t="s">
        <v>693</v>
      </c>
      <c r="P24" s="532" t="s">
        <v>693</v>
      </c>
    </row>
    <row r="25" spans="1:16" s="165" customFormat="1" ht="31.5" customHeight="1">
      <c r="A25" s="131" t="s">
        <v>624</v>
      </c>
      <c r="B25" s="551">
        <v>2285</v>
      </c>
      <c r="C25" s="551">
        <v>16817</v>
      </c>
      <c r="D25" s="551">
        <v>1628</v>
      </c>
      <c r="E25" s="551">
        <v>11896</v>
      </c>
      <c r="F25" s="551">
        <v>592</v>
      </c>
      <c r="G25" s="551">
        <v>2963</v>
      </c>
      <c r="H25" s="131" t="s">
        <v>708</v>
      </c>
      <c r="I25" s="551">
        <v>55</v>
      </c>
      <c r="J25" s="551">
        <v>1841</v>
      </c>
      <c r="K25" s="554" t="s">
        <v>693</v>
      </c>
      <c r="L25" s="554" t="s">
        <v>693</v>
      </c>
      <c r="M25" s="551">
        <v>10</v>
      </c>
      <c r="N25" s="551">
        <v>117</v>
      </c>
      <c r="O25" s="554" t="s">
        <v>693</v>
      </c>
      <c r="P25" s="532" t="s">
        <v>693</v>
      </c>
    </row>
    <row r="26" spans="1:16" s="165" customFormat="1" ht="31.5" customHeight="1">
      <c r="A26" s="131" t="s">
        <v>625</v>
      </c>
      <c r="B26" s="551">
        <v>2592</v>
      </c>
      <c r="C26" s="551">
        <v>20385</v>
      </c>
      <c r="D26" s="551">
        <v>2309</v>
      </c>
      <c r="E26" s="551">
        <v>17028</v>
      </c>
      <c r="F26" s="551">
        <v>169</v>
      </c>
      <c r="G26" s="551">
        <v>995</v>
      </c>
      <c r="H26" s="131" t="s">
        <v>709</v>
      </c>
      <c r="I26" s="551">
        <v>79</v>
      </c>
      <c r="J26" s="551">
        <v>2163</v>
      </c>
      <c r="K26" s="551">
        <v>28</v>
      </c>
      <c r="L26" s="551">
        <v>133</v>
      </c>
      <c r="M26" s="551">
        <v>7</v>
      </c>
      <c r="N26" s="551">
        <v>66</v>
      </c>
      <c r="O26" s="554" t="s">
        <v>693</v>
      </c>
      <c r="P26" s="532" t="s">
        <v>693</v>
      </c>
    </row>
    <row r="27" spans="1:16" s="165" customFormat="1" ht="31.5" customHeight="1">
      <c r="A27" s="168" t="s">
        <v>626</v>
      </c>
      <c r="B27" s="233">
        <v>2832</v>
      </c>
      <c r="C27" s="233">
        <v>19007</v>
      </c>
      <c r="D27" s="233">
        <v>1784</v>
      </c>
      <c r="E27" s="233">
        <v>13653</v>
      </c>
      <c r="F27" s="233">
        <v>315</v>
      </c>
      <c r="G27" s="233">
        <v>1377</v>
      </c>
      <c r="H27" s="168" t="s">
        <v>710</v>
      </c>
      <c r="I27" s="233">
        <v>85</v>
      </c>
      <c r="J27" s="233">
        <v>2009</v>
      </c>
      <c r="K27" s="233">
        <v>647</v>
      </c>
      <c r="L27" s="233">
        <v>1956</v>
      </c>
      <c r="M27" s="233">
        <v>1</v>
      </c>
      <c r="N27" s="233">
        <v>12</v>
      </c>
      <c r="O27" s="245" t="s">
        <v>693</v>
      </c>
      <c r="P27" s="555" t="s">
        <v>693</v>
      </c>
    </row>
    <row r="28" spans="1:16" ht="15.95" customHeight="1">
      <c r="A28" s="33" t="s">
        <v>687</v>
      </c>
      <c r="B28" s="328"/>
      <c r="C28" s="328"/>
      <c r="D28" s="328"/>
      <c r="E28" s="328"/>
      <c r="F28" s="328"/>
      <c r="G28" s="328"/>
      <c r="H28" s="33" t="s">
        <v>686</v>
      </c>
      <c r="I28" s="329"/>
      <c r="J28" s="328"/>
      <c r="K28" s="330"/>
      <c r="L28" s="330"/>
      <c r="M28" s="209"/>
      <c r="N28" s="330"/>
      <c r="O28" s="330"/>
      <c r="P28" s="330"/>
    </row>
  </sheetData>
  <mergeCells count="24">
    <mergeCell ref="I6:J6"/>
    <mergeCell ref="A3:G3"/>
    <mergeCell ref="I3:P3"/>
    <mergeCell ref="A4:G4"/>
    <mergeCell ref="I4:P4"/>
    <mergeCell ref="A5:B5"/>
    <mergeCell ref="I5:J5"/>
    <mergeCell ref="M5:N5"/>
    <mergeCell ref="A8:A9"/>
    <mergeCell ref="K6:L6"/>
    <mergeCell ref="M6:N6"/>
    <mergeCell ref="O6:P6"/>
    <mergeCell ref="B7:C7"/>
    <mergeCell ref="D7:E7"/>
    <mergeCell ref="F7:G7"/>
    <mergeCell ref="I7:J7"/>
    <mergeCell ref="K7:L7"/>
    <mergeCell ref="M7:N7"/>
    <mergeCell ref="O7:P7"/>
    <mergeCell ref="A6:A7"/>
    <mergeCell ref="B6:C6"/>
    <mergeCell ref="D6:E6"/>
    <mergeCell ref="F6:G6"/>
    <mergeCell ref="H6:H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8"/>
  <sheetViews>
    <sheetView view="pageBreakPreview" zoomScale="115" zoomScaleNormal="100" zoomScaleSheetLayoutView="115" workbookViewId="0">
      <selection activeCell="E14" sqref="E14:F14"/>
    </sheetView>
  </sheetViews>
  <sheetFormatPr defaultColWidth="9" defaultRowHeight="21.95" customHeight="1"/>
  <cols>
    <col min="1" max="1" width="8" style="236" customWidth="1"/>
    <col min="2" max="2" width="5.5" style="236" customWidth="1"/>
    <col min="3" max="3" width="7.5" style="236" customWidth="1"/>
    <col min="4" max="4" width="6.625" style="236" customWidth="1"/>
    <col min="5" max="6" width="3.625" style="236" customWidth="1"/>
    <col min="7" max="7" width="5.625" style="236" customWidth="1"/>
    <col min="8" max="8" width="7.375" style="236" customWidth="1"/>
    <col min="9" max="9" width="6.125" style="236" customWidth="1"/>
    <col min="10" max="10" width="6.5" style="236" customWidth="1"/>
    <col min="11" max="11" width="6.25" style="236" customWidth="1"/>
    <col min="12" max="12" width="7.5" style="236" customWidth="1"/>
    <col min="13" max="13" width="5.25" style="236" customWidth="1"/>
    <col min="14" max="14" width="5.75" style="236" customWidth="1"/>
    <col min="15" max="16384" width="9" style="236"/>
  </cols>
  <sheetData>
    <row r="1" spans="1:14" ht="5.0999999999999996" customHeight="1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50.1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s="237" customFormat="1" ht="21" customHeight="1">
      <c r="A3" s="826" t="s">
        <v>342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</row>
    <row r="4" spans="1:14" s="237" customFormat="1" ht="20.100000000000001" customHeight="1">
      <c r="A4" s="827" t="s">
        <v>343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</row>
    <row r="5" spans="1:14" s="239" customFormat="1" ht="20.100000000000001" customHeight="1">
      <c r="A5" s="4" t="s">
        <v>344</v>
      </c>
      <c r="B5" s="4"/>
      <c r="C5" s="238"/>
      <c r="D5" s="238"/>
      <c r="E5" s="238"/>
      <c r="F5" s="238"/>
      <c r="G5" s="238"/>
      <c r="H5" s="238"/>
      <c r="I5" s="238"/>
      <c r="J5" s="96"/>
      <c r="K5" s="238"/>
      <c r="L5" s="238"/>
      <c r="M5" s="238"/>
      <c r="N5" s="96" t="s">
        <v>345</v>
      </c>
    </row>
    <row r="6" spans="1:14" s="162" customFormat="1" ht="18" customHeight="1">
      <c r="A6" s="822" t="s">
        <v>346</v>
      </c>
      <c r="B6" s="589" t="s">
        <v>347</v>
      </c>
      <c r="C6" s="590"/>
      <c r="D6" s="590"/>
      <c r="E6" s="590"/>
      <c r="F6" s="591"/>
      <c r="G6" s="589" t="s">
        <v>348</v>
      </c>
      <c r="H6" s="590"/>
      <c r="I6" s="590"/>
      <c r="J6" s="591"/>
      <c r="K6" s="589" t="s">
        <v>349</v>
      </c>
      <c r="L6" s="590"/>
      <c r="M6" s="590"/>
      <c r="N6" s="591"/>
    </row>
    <row r="7" spans="1:14" s="240" customFormat="1" ht="18" customHeight="1">
      <c r="A7" s="823"/>
      <c r="B7" s="592" t="s">
        <v>350</v>
      </c>
      <c r="C7" s="593"/>
      <c r="D7" s="593"/>
      <c r="E7" s="593"/>
      <c r="F7" s="594"/>
      <c r="G7" s="592" t="s">
        <v>351</v>
      </c>
      <c r="H7" s="593"/>
      <c r="I7" s="593"/>
      <c r="J7" s="594"/>
      <c r="K7" s="592" t="s">
        <v>352</v>
      </c>
      <c r="L7" s="593"/>
      <c r="M7" s="593"/>
      <c r="N7" s="594"/>
    </row>
    <row r="8" spans="1:14" s="162" customFormat="1" ht="18" customHeight="1">
      <c r="A8" s="823"/>
      <c r="B8" s="241" t="s">
        <v>353</v>
      </c>
      <c r="C8" s="10" t="s">
        <v>354</v>
      </c>
      <c r="D8" s="241" t="s">
        <v>355</v>
      </c>
      <c r="E8" s="581" t="s">
        <v>356</v>
      </c>
      <c r="F8" s="582"/>
      <c r="G8" s="10" t="s">
        <v>353</v>
      </c>
      <c r="H8" s="10" t="s">
        <v>354</v>
      </c>
      <c r="I8" s="420" t="s">
        <v>355</v>
      </c>
      <c r="J8" s="10" t="s">
        <v>357</v>
      </c>
      <c r="K8" s="10" t="s">
        <v>353</v>
      </c>
      <c r="L8" s="10" t="s">
        <v>354</v>
      </c>
      <c r="M8" s="10" t="s">
        <v>355</v>
      </c>
      <c r="N8" s="10" t="s">
        <v>357</v>
      </c>
    </row>
    <row r="9" spans="1:14" s="240" customFormat="1" ht="18" customHeight="1">
      <c r="A9" s="823"/>
      <c r="B9" s="241" t="s">
        <v>358</v>
      </c>
      <c r="C9" s="92" t="s">
        <v>359</v>
      </c>
      <c r="D9" s="241" t="s">
        <v>350</v>
      </c>
      <c r="E9" s="713"/>
      <c r="F9" s="676"/>
      <c r="G9" s="92" t="s">
        <v>358</v>
      </c>
      <c r="H9" s="92" t="s">
        <v>359</v>
      </c>
      <c r="I9" s="242" t="s">
        <v>350</v>
      </c>
      <c r="J9" s="92"/>
      <c r="K9" s="92" t="s">
        <v>358</v>
      </c>
      <c r="L9" s="92" t="s">
        <v>359</v>
      </c>
      <c r="M9" s="92" t="s">
        <v>350</v>
      </c>
      <c r="N9" s="92"/>
    </row>
    <row r="10" spans="1:14" s="240" customFormat="1" ht="18" customHeight="1">
      <c r="A10" s="824"/>
      <c r="B10" s="243" t="s">
        <v>360</v>
      </c>
      <c r="C10" s="93" t="s">
        <v>361</v>
      </c>
      <c r="D10" s="243" t="s">
        <v>362</v>
      </c>
      <c r="E10" s="583" t="s">
        <v>363</v>
      </c>
      <c r="F10" s="584"/>
      <c r="G10" s="93" t="s">
        <v>360</v>
      </c>
      <c r="H10" s="93" t="s">
        <v>361</v>
      </c>
      <c r="I10" s="244" t="s">
        <v>362</v>
      </c>
      <c r="J10" s="205" t="s">
        <v>363</v>
      </c>
      <c r="K10" s="93" t="s">
        <v>360</v>
      </c>
      <c r="L10" s="93" t="s">
        <v>361</v>
      </c>
      <c r="M10" s="93" t="s">
        <v>362</v>
      </c>
      <c r="N10" s="205" t="s">
        <v>363</v>
      </c>
    </row>
    <row r="11" spans="1:14" s="239" customFormat="1" ht="39.950000000000003" customHeight="1">
      <c r="A11" s="363">
        <v>2019</v>
      </c>
      <c r="B11" s="383">
        <v>8</v>
      </c>
      <c r="C11" s="383">
        <v>8</v>
      </c>
      <c r="D11" s="383">
        <v>14.1</v>
      </c>
      <c r="E11" s="820">
        <v>130</v>
      </c>
      <c r="F11" s="820"/>
      <c r="G11" s="383" t="s">
        <v>689</v>
      </c>
      <c r="H11" s="383" t="s">
        <v>689</v>
      </c>
      <c r="I11" s="383" t="s">
        <v>689</v>
      </c>
      <c r="J11" s="383" t="s">
        <v>689</v>
      </c>
      <c r="K11" s="383" t="s">
        <v>689</v>
      </c>
      <c r="L11" s="383" t="s">
        <v>689</v>
      </c>
      <c r="M11" s="383" t="s">
        <v>689</v>
      </c>
      <c r="N11" s="385" t="s">
        <v>689</v>
      </c>
    </row>
    <row r="12" spans="1:14" s="239" customFormat="1" ht="39.950000000000003" customHeight="1">
      <c r="A12" s="363">
        <v>2020</v>
      </c>
      <c r="B12" s="383">
        <v>9</v>
      </c>
      <c r="C12" s="383">
        <v>7</v>
      </c>
      <c r="D12" s="383">
        <v>13</v>
      </c>
      <c r="E12" s="802">
        <v>187</v>
      </c>
      <c r="F12" s="802"/>
      <c r="G12" s="383" t="s">
        <v>689</v>
      </c>
      <c r="H12" s="383" t="s">
        <v>689</v>
      </c>
      <c r="I12" s="383" t="s">
        <v>689</v>
      </c>
      <c r="J12" s="383" t="s">
        <v>689</v>
      </c>
      <c r="K12" s="383" t="s">
        <v>689</v>
      </c>
      <c r="L12" s="383" t="s">
        <v>689</v>
      </c>
      <c r="M12" s="383" t="s">
        <v>689</v>
      </c>
      <c r="N12" s="385" t="s">
        <v>689</v>
      </c>
    </row>
    <row r="13" spans="1:14" s="239" customFormat="1" ht="39.950000000000003" customHeight="1">
      <c r="A13" s="363">
        <v>2021</v>
      </c>
      <c r="B13" s="383">
        <v>4</v>
      </c>
      <c r="C13" s="383">
        <v>9</v>
      </c>
      <c r="D13" s="383">
        <v>13</v>
      </c>
      <c r="E13" s="802">
        <v>66</v>
      </c>
      <c r="F13" s="802"/>
      <c r="G13" s="383">
        <v>2</v>
      </c>
      <c r="H13" s="383">
        <v>2</v>
      </c>
      <c r="I13" s="383">
        <v>0.6</v>
      </c>
      <c r="J13" s="383">
        <v>61</v>
      </c>
      <c r="K13" s="383" t="s">
        <v>694</v>
      </c>
      <c r="L13" s="383" t="s">
        <v>694</v>
      </c>
      <c r="M13" s="383" t="s">
        <v>694</v>
      </c>
      <c r="N13" s="385" t="s">
        <v>694</v>
      </c>
    </row>
    <row r="14" spans="1:14" s="239" customFormat="1" ht="39.950000000000003" customHeight="1">
      <c r="A14" s="363">
        <v>2022</v>
      </c>
      <c r="B14" s="383">
        <v>4</v>
      </c>
      <c r="C14" s="383">
        <v>10</v>
      </c>
      <c r="D14" s="383">
        <v>13</v>
      </c>
      <c r="E14" s="802">
        <v>66</v>
      </c>
      <c r="F14" s="802"/>
      <c r="G14" s="383">
        <v>2</v>
      </c>
      <c r="H14" s="383">
        <v>2</v>
      </c>
      <c r="I14" s="383" t="s">
        <v>690</v>
      </c>
      <c r="J14" s="383">
        <v>60</v>
      </c>
      <c r="K14" s="383" t="s">
        <v>694</v>
      </c>
      <c r="L14" s="383" t="s">
        <v>694</v>
      </c>
      <c r="M14" s="383" t="s">
        <v>694</v>
      </c>
      <c r="N14" s="385" t="s">
        <v>694</v>
      </c>
    </row>
    <row r="15" spans="1:14" s="239" customFormat="1" ht="39.950000000000003" customHeight="1">
      <c r="A15" s="131">
        <v>2023</v>
      </c>
      <c r="B15" s="383">
        <v>9</v>
      </c>
      <c r="C15" s="383">
        <v>9</v>
      </c>
      <c r="D15" s="383">
        <v>8.6</v>
      </c>
      <c r="E15" s="802">
        <v>106</v>
      </c>
      <c r="F15" s="802"/>
      <c r="G15" s="383">
        <v>2</v>
      </c>
      <c r="H15" s="383">
        <v>2</v>
      </c>
      <c r="I15" s="379">
        <v>2.2000000000000002</v>
      </c>
      <c r="J15" s="383">
        <v>60</v>
      </c>
      <c r="K15" s="383" t="s">
        <v>694</v>
      </c>
      <c r="L15" s="383" t="s">
        <v>694</v>
      </c>
      <c r="M15" s="383" t="s">
        <v>694</v>
      </c>
      <c r="N15" s="385" t="s">
        <v>694</v>
      </c>
    </row>
    <row r="16" spans="1:14" s="512" customFormat="1" ht="39.950000000000003" customHeight="1">
      <c r="A16" s="511">
        <v>2024</v>
      </c>
      <c r="B16" s="386">
        <v>12</v>
      </c>
      <c r="C16" s="386">
        <v>12</v>
      </c>
      <c r="D16" s="556">
        <v>11.4</v>
      </c>
      <c r="E16" s="795">
        <v>122</v>
      </c>
      <c r="F16" s="795"/>
      <c r="G16" s="386">
        <v>4</v>
      </c>
      <c r="H16" s="386">
        <v>4</v>
      </c>
      <c r="I16" s="556">
        <v>5</v>
      </c>
      <c r="J16" s="76">
        <v>75</v>
      </c>
      <c r="K16" s="386" t="s">
        <v>694</v>
      </c>
      <c r="L16" s="386" t="s">
        <v>694</v>
      </c>
      <c r="M16" s="386" t="s">
        <v>694</v>
      </c>
      <c r="N16" s="89" t="s">
        <v>694</v>
      </c>
    </row>
    <row r="17" spans="1:14" s="111" customFormat="1" ht="18" customHeight="1">
      <c r="A17" s="822" t="s">
        <v>346</v>
      </c>
      <c r="B17" s="798" t="s">
        <v>364</v>
      </c>
      <c r="C17" s="825"/>
      <c r="D17" s="825"/>
      <c r="E17" s="825"/>
      <c r="F17" s="799"/>
      <c r="G17" s="798" t="s">
        <v>365</v>
      </c>
      <c r="H17" s="825"/>
      <c r="I17" s="825"/>
      <c r="J17" s="825"/>
      <c r="K17" s="825"/>
      <c r="L17" s="825"/>
      <c r="M17" s="825"/>
      <c r="N17" s="799"/>
    </row>
    <row r="18" spans="1:14" s="240" customFormat="1" ht="18" customHeight="1">
      <c r="A18" s="823"/>
      <c r="B18" s="592" t="s">
        <v>366</v>
      </c>
      <c r="C18" s="593"/>
      <c r="D18" s="593"/>
      <c r="E18" s="593"/>
      <c r="F18" s="594"/>
      <c r="G18" s="592" t="s">
        <v>367</v>
      </c>
      <c r="H18" s="593"/>
      <c r="I18" s="593"/>
      <c r="J18" s="593"/>
      <c r="K18" s="593"/>
      <c r="L18" s="593"/>
      <c r="M18" s="593"/>
      <c r="N18" s="594"/>
    </row>
    <row r="19" spans="1:14" s="162" customFormat="1" ht="18" customHeight="1">
      <c r="A19" s="823"/>
      <c r="B19" s="420" t="s">
        <v>368</v>
      </c>
      <c r="C19" s="10" t="s">
        <v>369</v>
      </c>
      <c r="D19" s="418" t="s">
        <v>370</v>
      </c>
      <c r="E19" s="581" t="s">
        <v>371</v>
      </c>
      <c r="F19" s="582"/>
      <c r="G19" s="581" t="s">
        <v>368</v>
      </c>
      <c r="H19" s="582"/>
      <c r="I19" s="581" t="s">
        <v>369</v>
      </c>
      <c r="J19" s="582"/>
      <c r="K19" s="581" t="s">
        <v>97</v>
      </c>
      <c r="L19" s="582"/>
      <c r="M19" s="581" t="s">
        <v>371</v>
      </c>
      <c r="N19" s="582"/>
    </row>
    <row r="20" spans="1:14" s="240" customFormat="1" ht="18" customHeight="1">
      <c r="A20" s="823"/>
      <c r="B20" s="242" t="s">
        <v>359</v>
      </c>
      <c r="C20" s="92" t="s">
        <v>359</v>
      </c>
      <c r="D20" s="241"/>
      <c r="E20" s="713"/>
      <c r="F20" s="676"/>
      <c r="G20" s="713" t="s">
        <v>359</v>
      </c>
      <c r="H20" s="676"/>
      <c r="I20" s="713" t="s">
        <v>359</v>
      </c>
      <c r="J20" s="676"/>
      <c r="K20" s="713"/>
      <c r="L20" s="676"/>
      <c r="M20" s="713"/>
      <c r="N20" s="676"/>
    </row>
    <row r="21" spans="1:14" s="240" customFormat="1" ht="18" customHeight="1">
      <c r="A21" s="824"/>
      <c r="B21" s="244" t="s">
        <v>360</v>
      </c>
      <c r="C21" s="93" t="s">
        <v>361</v>
      </c>
      <c r="D21" s="243" t="s">
        <v>372</v>
      </c>
      <c r="E21" s="583" t="s">
        <v>363</v>
      </c>
      <c r="F21" s="584"/>
      <c r="G21" s="583" t="s">
        <v>360</v>
      </c>
      <c r="H21" s="584"/>
      <c r="I21" s="583" t="s">
        <v>361</v>
      </c>
      <c r="J21" s="584"/>
      <c r="K21" s="583" t="s">
        <v>373</v>
      </c>
      <c r="L21" s="584"/>
      <c r="M21" s="583" t="s">
        <v>374</v>
      </c>
      <c r="N21" s="584"/>
    </row>
    <row r="22" spans="1:14" s="239" customFormat="1" ht="39.950000000000003" customHeight="1">
      <c r="A22" s="363">
        <v>2019</v>
      </c>
      <c r="B22" s="383">
        <v>8</v>
      </c>
      <c r="C22" s="383">
        <v>8</v>
      </c>
      <c r="D22" s="383">
        <v>14</v>
      </c>
      <c r="E22" s="820">
        <v>130</v>
      </c>
      <c r="F22" s="820"/>
      <c r="G22" s="820" t="s">
        <v>689</v>
      </c>
      <c r="H22" s="820"/>
      <c r="I22" s="820" t="s">
        <v>689</v>
      </c>
      <c r="J22" s="820"/>
      <c r="K22" s="820" t="s">
        <v>689</v>
      </c>
      <c r="L22" s="820"/>
      <c r="M22" s="820" t="s">
        <v>689</v>
      </c>
      <c r="N22" s="821"/>
    </row>
    <row r="23" spans="1:14" s="239" customFormat="1" ht="39.950000000000003" customHeight="1">
      <c r="A23" s="363">
        <v>2020</v>
      </c>
      <c r="B23" s="383">
        <v>9</v>
      </c>
      <c r="C23" s="383">
        <v>7</v>
      </c>
      <c r="D23" s="383">
        <v>13.1</v>
      </c>
      <c r="E23" s="802">
        <v>187</v>
      </c>
      <c r="F23" s="802"/>
      <c r="G23" s="802" t="s">
        <v>689</v>
      </c>
      <c r="H23" s="802"/>
      <c r="I23" s="802" t="s">
        <v>689</v>
      </c>
      <c r="J23" s="802"/>
      <c r="K23" s="802" t="s">
        <v>689</v>
      </c>
      <c r="L23" s="802"/>
      <c r="M23" s="802" t="s">
        <v>689</v>
      </c>
      <c r="N23" s="803"/>
    </row>
    <row r="24" spans="1:14" s="239" customFormat="1" ht="39.950000000000003" customHeight="1">
      <c r="A24" s="363">
        <v>2021</v>
      </c>
      <c r="B24" s="383">
        <v>2</v>
      </c>
      <c r="C24" s="383">
        <v>7</v>
      </c>
      <c r="D24" s="383">
        <v>12.5</v>
      </c>
      <c r="E24" s="802">
        <v>5</v>
      </c>
      <c r="F24" s="802"/>
      <c r="G24" s="802" t="s">
        <v>689</v>
      </c>
      <c r="H24" s="802"/>
      <c r="I24" s="802" t="s">
        <v>689</v>
      </c>
      <c r="J24" s="802"/>
      <c r="K24" s="802" t="s">
        <v>689</v>
      </c>
      <c r="L24" s="802"/>
      <c r="M24" s="802" t="s">
        <v>689</v>
      </c>
      <c r="N24" s="803"/>
    </row>
    <row r="25" spans="1:14" s="239" customFormat="1" ht="39.950000000000003" customHeight="1">
      <c r="A25" s="363">
        <v>2022</v>
      </c>
      <c r="B25" s="383">
        <v>2</v>
      </c>
      <c r="C25" s="383">
        <v>8</v>
      </c>
      <c r="D25" s="383">
        <v>13</v>
      </c>
      <c r="E25" s="802">
        <v>6</v>
      </c>
      <c r="F25" s="802"/>
      <c r="G25" s="802" t="s">
        <v>689</v>
      </c>
      <c r="H25" s="802"/>
      <c r="I25" s="802" t="s">
        <v>689</v>
      </c>
      <c r="J25" s="802"/>
      <c r="K25" s="802" t="s">
        <v>689</v>
      </c>
      <c r="L25" s="802"/>
      <c r="M25" s="802" t="s">
        <v>689</v>
      </c>
      <c r="N25" s="803"/>
    </row>
    <row r="26" spans="1:14" s="239" customFormat="1" ht="39.950000000000003" customHeight="1">
      <c r="A26" s="131">
        <v>2023</v>
      </c>
      <c r="B26" s="383">
        <v>7</v>
      </c>
      <c r="C26" s="383">
        <v>7</v>
      </c>
      <c r="D26" s="383">
        <v>6.4</v>
      </c>
      <c r="E26" s="802">
        <v>46</v>
      </c>
      <c r="F26" s="802"/>
      <c r="G26" s="802" t="s">
        <v>689</v>
      </c>
      <c r="H26" s="802"/>
      <c r="I26" s="802" t="s">
        <v>689</v>
      </c>
      <c r="J26" s="802"/>
      <c r="K26" s="802" t="s">
        <v>689</v>
      </c>
      <c r="L26" s="802"/>
      <c r="M26" s="802" t="s">
        <v>689</v>
      </c>
      <c r="N26" s="803"/>
    </row>
    <row r="27" spans="1:14" s="512" customFormat="1" ht="39.950000000000003" customHeight="1">
      <c r="A27" s="364">
        <v>2024</v>
      </c>
      <c r="B27" s="386">
        <v>8</v>
      </c>
      <c r="C27" s="386">
        <v>8</v>
      </c>
      <c r="D27" s="386">
        <v>6.4</v>
      </c>
      <c r="E27" s="795">
        <v>47</v>
      </c>
      <c r="F27" s="795"/>
      <c r="G27" s="795" t="s">
        <v>689</v>
      </c>
      <c r="H27" s="795"/>
      <c r="I27" s="795" t="s">
        <v>689</v>
      </c>
      <c r="J27" s="795"/>
      <c r="K27" s="795" t="s">
        <v>689</v>
      </c>
      <c r="L27" s="795"/>
      <c r="M27" s="795" t="s">
        <v>689</v>
      </c>
      <c r="N27" s="796"/>
    </row>
    <row r="28" spans="1:14" s="239" customFormat="1" ht="15.95" customHeight="1">
      <c r="A28" s="4" t="s">
        <v>107</v>
      </c>
      <c r="B28" s="246"/>
      <c r="C28" s="246"/>
      <c r="D28" s="246"/>
      <c r="E28" s="246"/>
      <c r="F28" s="247"/>
      <c r="G28" s="247"/>
      <c r="H28" s="247"/>
      <c r="I28" s="247"/>
      <c r="J28" s="247"/>
      <c r="K28" s="247"/>
      <c r="L28" s="247"/>
      <c r="M28" s="247"/>
      <c r="N28" s="247"/>
    </row>
  </sheetData>
  <mergeCells count="68">
    <mergeCell ref="E15:F15"/>
    <mergeCell ref="E26:F26"/>
    <mergeCell ref="G26:H26"/>
    <mergeCell ref="I26:J26"/>
    <mergeCell ref="K26:L26"/>
    <mergeCell ref="G24:H24"/>
    <mergeCell ref="I22:J22"/>
    <mergeCell ref="I23:J23"/>
    <mergeCell ref="I24:J24"/>
    <mergeCell ref="K22:L22"/>
    <mergeCell ref="K23:L23"/>
    <mergeCell ref="K24:L24"/>
    <mergeCell ref="E13:F13"/>
    <mergeCell ref="A3:N3"/>
    <mergeCell ref="A4:N4"/>
    <mergeCell ref="A6:A10"/>
    <mergeCell ref="B6:F6"/>
    <mergeCell ref="G6:J6"/>
    <mergeCell ref="K6:N6"/>
    <mergeCell ref="B7:F7"/>
    <mergeCell ref="G7:J7"/>
    <mergeCell ref="K7:N7"/>
    <mergeCell ref="E8:F8"/>
    <mergeCell ref="E9:F9"/>
    <mergeCell ref="E10:F10"/>
    <mergeCell ref="E11:F11"/>
    <mergeCell ref="E12:F12"/>
    <mergeCell ref="E14:F14"/>
    <mergeCell ref="E16:F16"/>
    <mergeCell ref="A17:A21"/>
    <mergeCell ref="B17:F17"/>
    <mergeCell ref="G17:N17"/>
    <mergeCell ref="B18:F18"/>
    <mergeCell ref="G18:N18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E25:F25"/>
    <mergeCell ref="G25:H25"/>
    <mergeCell ref="I25:J25"/>
    <mergeCell ref="K25:L25"/>
    <mergeCell ref="M25:N25"/>
    <mergeCell ref="E21:F21"/>
    <mergeCell ref="G21:H21"/>
    <mergeCell ref="I21:J21"/>
    <mergeCell ref="K21:L21"/>
    <mergeCell ref="M21:N21"/>
    <mergeCell ref="E22:F22"/>
    <mergeCell ref="E23:F23"/>
    <mergeCell ref="E24:F24"/>
    <mergeCell ref="G22:H22"/>
    <mergeCell ref="G23:H23"/>
    <mergeCell ref="M22:N22"/>
    <mergeCell ref="M23:N23"/>
    <mergeCell ref="M24:N24"/>
    <mergeCell ref="E27:F27"/>
    <mergeCell ref="G27:H27"/>
    <mergeCell ref="I27:J27"/>
    <mergeCell ref="K27:L27"/>
    <mergeCell ref="M27:N27"/>
    <mergeCell ref="M26:N26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12"/>
  <sheetViews>
    <sheetView view="pageBreakPreview" zoomScaleNormal="100" zoomScaleSheetLayoutView="100" workbookViewId="0">
      <selection activeCell="E14" sqref="E14"/>
    </sheetView>
  </sheetViews>
  <sheetFormatPr defaultColWidth="9" defaultRowHeight="15.75"/>
  <cols>
    <col min="1" max="1" width="9.625" style="91" customWidth="1"/>
    <col min="2" max="2" width="9.5" style="91" customWidth="1"/>
    <col min="3" max="3" width="9.5" style="260" customWidth="1"/>
    <col min="4" max="4" width="9.5" style="91" customWidth="1"/>
    <col min="5" max="5" width="9.5" style="1" customWidth="1"/>
    <col min="6" max="6" width="9.5" style="261" customWidth="1"/>
    <col min="7" max="7" width="9.5" style="262" customWidth="1"/>
    <col min="8" max="8" width="9.5" style="260" customWidth="1"/>
    <col min="9" max="9" width="9.5" style="262" customWidth="1"/>
    <col min="10" max="16384" width="9" style="91"/>
  </cols>
  <sheetData>
    <row r="1" spans="1:10" ht="5.0999999999999996" customHeight="1">
      <c r="A1" s="90"/>
      <c r="B1" s="90"/>
      <c r="C1" s="248"/>
      <c r="D1" s="90"/>
      <c r="E1" s="177"/>
      <c r="F1" s="249"/>
      <c r="G1" s="250"/>
      <c r="H1" s="248"/>
      <c r="I1" s="250"/>
    </row>
    <row r="2" spans="1:10" ht="50.1" customHeight="1">
      <c r="A2" s="90"/>
      <c r="B2" s="90"/>
      <c r="C2" s="90"/>
      <c r="D2" s="90"/>
      <c r="E2" s="90"/>
      <c r="F2" s="90"/>
      <c r="G2" s="90"/>
      <c r="H2" s="90"/>
      <c r="I2" s="90"/>
    </row>
    <row r="3" spans="1:10" s="43" customFormat="1" ht="21" customHeight="1">
      <c r="A3" s="570" t="s">
        <v>375</v>
      </c>
      <c r="B3" s="570"/>
      <c r="C3" s="570"/>
      <c r="D3" s="570"/>
      <c r="E3" s="570"/>
      <c r="F3" s="570"/>
      <c r="G3" s="570"/>
      <c r="H3" s="570"/>
      <c r="I3" s="570"/>
    </row>
    <row r="4" spans="1:10" s="43" customFormat="1" ht="20.100000000000001" customHeight="1">
      <c r="A4" s="572" t="s">
        <v>376</v>
      </c>
      <c r="B4" s="572"/>
      <c r="C4" s="572"/>
      <c r="D4" s="572"/>
      <c r="E4" s="572"/>
      <c r="F4" s="572"/>
      <c r="G4" s="572"/>
      <c r="H4" s="572"/>
      <c r="I4" s="572"/>
    </row>
    <row r="5" spans="1:10" s="211" customFormat="1" ht="20.100000000000001" customHeight="1">
      <c r="A5" s="4" t="s">
        <v>377</v>
      </c>
      <c r="B5" s="4"/>
      <c r="C5" s="251"/>
      <c r="D5" s="251"/>
      <c r="E5" s="251"/>
      <c r="F5" s="251"/>
      <c r="G5" s="630" t="s">
        <v>378</v>
      </c>
      <c r="H5" s="816"/>
      <c r="I5" s="816"/>
    </row>
    <row r="6" spans="1:10" s="212" customFormat="1" ht="18" customHeight="1">
      <c r="A6" s="576" t="s">
        <v>4</v>
      </c>
      <c r="B6" s="586" t="s">
        <v>241</v>
      </c>
      <c r="C6" s="582"/>
      <c r="D6" s="589" t="s">
        <v>379</v>
      </c>
      <c r="E6" s="591"/>
      <c r="F6" s="589" t="s">
        <v>380</v>
      </c>
      <c r="G6" s="591"/>
      <c r="H6" s="589" t="s">
        <v>381</v>
      </c>
      <c r="I6" s="591"/>
    </row>
    <row r="7" spans="1:10" s="73" customFormat="1" ht="18" customHeight="1">
      <c r="A7" s="568"/>
      <c r="B7" s="583" t="s">
        <v>31</v>
      </c>
      <c r="C7" s="584"/>
      <c r="D7" s="592" t="s">
        <v>382</v>
      </c>
      <c r="E7" s="594"/>
      <c r="F7" s="592" t="s">
        <v>383</v>
      </c>
      <c r="G7" s="594"/>
      <c r="H7" s="592" t="s">
        <v>384</v>
      </c>
      <c r="I7" s="594"/>
    </row>
    <row r="8" spans="1:10" s="212" customFormat="1" ht="18" customHeight="1">
      <c r="A8" s="568"/>
      <c r="B8" s="183" t="s">
        <v>385</v>
      </c>
      <c r="C8" s="252" t="s">
        <v>386</v>
      </c>
      <c r="D8" s="183" t="s">
        <v>385</v>
      </c>
      <c r="E8" s="252" t="s">
        <v>386</v>
      </c>
      <c r="F8" s="183" t="s">
        <v>385</v>
      </c>
      <c r="G8" s="252" t="s">
        <v>386</v>
      </c>
      <c r="H8" s="183" t="s">
        <v>385</v>
      </c>
      <c r="I8" s="252" t="s">
        <v>386</v>
      </c>
      <c r="J8" s="253"/>
    </row>
    <row r="9" spans="1:10" s="56" customFormat="1" ht="18" customHeight="1">
      <c r="A9" s="569"/>
      <c r="B9" s="185" t="s">
        <v>387</v>
      </c>
      <c r="C9" s="254" t="s">
        <v>388</v>
      </c>
      <c r="D9" s="185" t="s">
        <v>387</v>
      </c>
      <c r="E9" s="254" t="s">
        <v>388</v>
      </c>
      <c r="F9" s="185" t="s">
        <v>387</v>
      </c>
      <c r="G9" s="254" t="s">
        <v>388</v>
      </c>
      <c r="H9" s="185" t="s">
        <v>387</v>
      </c>
      <c r="I9" s="254" t="s">
        <v>388</v>
      </c>
    </row>
    <row r="10" spans="1:10" s="257" customFormat="1" ht="42.4" customHeight="1">
      <c r="A10" s="255">
        <v>2019</v>
      </c>
      <c r="B10" s="256" t="s">
        <v>695</v>
      </c>
      <c r="C10" s="256" t="s">
        <v>695</v>
      </c>
      <c r="D10" s="256" t="s">
        <v>695</v>
      </c>
      <c r="E10" s="256" t="s">
        <v>695</v>
      </c>
      <c r="F10" s="256" t="s">
        <v>695</v>
      </c>
      <c r="G10" s="256" t="s">
        <v>695</v>
      </c>
      <c r="H10" s="256" t="s">
        <v>695</v>
      </c>
      <c r="I10" s="459" t="s">
        <v>695</v>
      </c>
    </row>
    <row r="11" spans="1:10" s="257" customFormat="1" ht="42.4" customHeight="1">
      <c r="A11" s="255">
        <v>2020</v>
      </c>
      <c r="B11" s="256" t="s">
        <v>695</v>
      </c>
      <c r="C11" s="256" t="s">
        <v>695</v>
      </c>
      <c r="D11" s="256" t="s">
        <v>695</v>
      </c>
      <c r="E11" s="256" t="s">
        <v>695</v>
      </c>
      <c r="F11" s="256" t="s">
        <v>695</v>
      </c>
      <c r="G11" s="256" t="s">
        <v>695</v>
      </c>
      <c r="H11" s="256" t="s">
        <v>695</v>
      </c>
      <c r="I11" s="459" t="s">
        <v>695</v>
      </c>
    </row>
    <row r="12" spans="1:10" s="257" customFormat="1" ht="42.4" customHeight="1">
      <c r="A12" s="255">
        <v>2021</v>
      </c>
      <c r="B12" s="256" t="s">
        <v>695</v>
      </c>
      <c r="C12" s="256" t="s">
        <v>695</v>
      </c>
      <c r="D12" s="256" t="s">
        <v>695</v>
      </c>
      <c r="E12" s="256" t="s">
        <v>695</v>
      </c>
      <c r="F12" s="256" t="s">
        <v>695</v>
      </c>
      <c r="G12" s="256" t="s">
        <v>695</v>
      </c>
      <c r="H12" s="256" t="s">
        <v>695</v>
      </c>
      <c r="I12" s="459" t="s">
        <v>695</v>
      </c>
    </row>
    <row r="13" spans="1:10" s="257" customFormat="1" ht="42.4" customHeight="1">
      <c r="A13" s="255">
        <v>2022</v>
      </c>
      <c r="B13" s="256" t="s">
        <v>690</v>
      </c>
      <c r="C13" s="256" t="s">
        <v>690</v>
      </c>
      <c r="D13" s="256" t="s">
        <v>690</v>
      </c>
      <c r="E13" s="256" t="s">
        <v>690</v>
      </c>
      <c r="F13" s="256" t="s">
        <v>690</v>
      </c>
      <c r="G13" s="256" t="s">
        <v>690</v>
      </c>
      <c r="H13" s="256" t="s">
        <v>690</v>
      </c>
      <c r="I13" s="459" t="s">
        <v>690</v>
      </c>
    </row>
    <row r="14" spans="1:10" s="257" customFormat="1" ht="42.4" customHeight="1">
      <c r="A14" s="255">
        <v>2023</v>
      </c>
      <c r="B14" s="256" t="s">
        <v>695</v>
      </c>
      <c r="C14" s="256" t="s">
        <v>695</v>
      </c>
      <c r="D14" s="256" t="s">
        <v>695</v>
      </c>
      <c r="E14" s="256" t="s">
        <v>695</v>
      </c>
      <c r="F14" s="256" t="s">
        <v>695</v>
      </c>
      <c r="G14" s="256" t="s">
        <v>695</v>
      </c>
      <c r="H14" s="256" t="s">
        <v>695</v>
      </c>
      <c r="I14" s="459" t="s">
        <v>695</v>
      </c>
    </row>
    <row r="15" spans="1:10" s="257" customFormat="1" ht="42.4" customHeight="1">
      <c r="A15" s="258">
        <v>2024</v>
      </c>
      <c r="B15" s="516" t="s">
        <v>690</v>
      </c>
      <c r="C15" s="516" t="s">
        <v>690</v>
      </c>
      <c r="D15" s="516" t="s">
        <v>690</v>
      </c>
      <c r="E15" s="516" t="s">
        <v>690</v>
      </c>
      <c r="F15" s="516" t="s">
        <v>690</v>
      </c>
      <c r="G15" s="516" t="s">
        <v>690</v>
      </c>
      <c r="H15" s="516" t="s">
        <v>690</v>
      </c>
      <c r="I15" s="517" t="s">
        <v>690</v>
      </c>
    </row>
    <row r="16" spans="1:10" s="215" customFormat="1" ht="18" customHeight="1">
      <c r="A16" s="576" t="s">
        <v>4</v>
      </c>
      <c r="B16" s="589" t="s">
        <v>389</v>
      </c>
      <c r="C16" s="591"/>
      <c r="D16" s="589" t="s">
        <v>390</v>
      </c>
      <c r="E16" s="591"/>
      <c r="F16" s="589" t="s">
        <v>391</v>
      </c>
      <c r="G16" s="591"/>
      <c r="H16" s="589" t="s">
        <v>392</v>
      </c>
      <c r="I16" s="591"/>
    </row>
    <row r="17" spans="1:9" s="73" customFormat="1" ht="24.6" customHeight="1">
      <c r="A17" s="568"/>
      <c r="B17" s="828" t="s">
        <v>393</v>
      </c>
      <c r="C17" s="830"/>
      <c r="D17" s="828" t="s">
        <v>394</v>
      </c>
      <c r="E17" s="829"/>
      <c r="F17" s="828" t="s">
        <v>395</v>
      </c>
      <c r="G17" s="829"/>
      <c r="H17" s="828" t="s">
        <v>396</v>
      </c>
      <c r="I17" s="829"/>
    </row>
    <row r="18" spans="1:9" s="215" customFormat="1" ht="18" customHeight="1">
      <c r="A18" s="568"/>
      <c r="B18" s="183" t="s">
        <v>385</v>
      </c>
      <c r="C18" s="252" t="s">
        <v>386</v>
      </c>
      <c r="D18" s="183" t="s">
        <v>385</v>
      </c>
      <c r="E18" s="252" t="s">
        <v>386</v>
      </c>
      <c r="F18" s="183" t="s">
        <v>385</v>
      </c>
      <c r="G18" s="252" t="s">
        <v>386</v>
      </c>
      <c r="H18" s="183" t="s">
        <v>385</v>
      </c>
      <c r="I18" s="252" t="s">
        <v>386</v>
      </c>
    </row>
    <row r="19" spans="1:9" s="105" customFormat="1" ht="18" customHeight="1">
      <c r="A19" s="569"/>
      <c r="B19" s="185" t="s">
        <v>387</v>
      </c>
      <c r="C19" s="254" t="s">
        <v>388</v>
      </c>
      <c r="D19" s="185" t="s">
        <v>387</v>
      </c>
      <c r="E19" s="254" t="s">
        <v>388</v>
      </c>
      <c r="F19" s="185" t="s">
        <v>387</v>
      </c>
      <c r="G19" s="254" t="s">
        <v>388</v>
      </c>
      <c r="H19" s="185" t="s">
        <v>387</v>
      </c>
      <c r="I19" s="254" t="s">
        <v>388</v>
      </c>
    </row>
    <row r="20" spans="1:9" ht="42.4" customHeight="1">
      <c r="A20" s="255">
        <v>2019</v>
      </c>
      <c r="B20" s="256" t="s">
        <v>695</v>
      </c>
      <c r="C20" s="256" t="s">
        <v>695</v>
      </c>
      <c r="D20" s="256" t="s">
        <v>695</v>
      </c>
      <c r="E20" s="256" t="s">
        <v>695</v>
      </c>
      <c r="F20" s="256" t="s">
        <v>695</v>
      </c>
      <c r="G20" s="256" t="s">
        <v>695</v>
      </c>
      <c r="H20" s="256" t="s">
        <v>695</v>
      </c>
      <c r="I20" s="459" t="s">
        <v>695</v>
      </c>
    </row>
    <row r="21" spans="1:9" ht="42.4" customHeight="1">
      <c r="A21" s="255">
        <v>2020</v>
      </c>
      <c r="B21" s="256" t="s">
        <v>695</v>
      </c>
      <c r="C21" s="256" t="s">
        <v>695</v>
      </c>
      <c r="D21" s="256" t="s">
        <v>695</v>
      </c>
      <c r="E21" s="256" t="s">
        <v>695</v>
      </c>
      <c r="F21" s="256" t="s">
        <v>695</v>
      </c>
      <c r="G21" s="256" t="s">
        <v>695</v>
      </c>
      <c r="H21" s="256" t="s">
        <v>695</v>
      </c>
      <c r="I21" s="459" t="s">
        <v>695</v>
      </c>
    </row>
    <row r="22" spans="1:9" ht="42.4" customHeight="1">
      <c r="A22" s="255">
        <v>2021</v>
      </c>
      <c r="B22" s="256" t="s">
        <v>695</v>
      </c>
      <c r="C22" s="256" t="s">
        <v>695</v>
      </c>
      <c r="D22" s="256" t="s">
        <v>695</v>
      </c>
      <c r="E22" s="256" t="s">
        <v>695</v>
      </c>
      <c r="F22" s="256" t="s">
        <v>695</v>
      </c>
      <c r="G22" s="256" t="s">
        <v>695</v>
      </c>
      <c r="H22" s="256" t="s">
        <v>695</v>
      </c>
      <c r="I22" s="459" t="s">
        <v>695</v>
      </c>
    </row>
    <row r="23" spans="1:9" ht="42.4" customHeight="1">
      <c r="A23" s="255">
        <v>2022</v>
      </c>
      <c r="B23" s="256" t="s">
        <v>690</v>
      </c>
      <c r="C23" s="256" t="s">
        <v>690</v>
      </c>
      <c r="D23" s="256" t="s">
        <v>690</v>
      </c>
      <c r="E23" s="256" t="s">
        <v>690</v>
      </c>
      <c r="F23" s="256" t="s">
        <v>690</v>
      </c>
      <c r="G23" s="256" t="s">
        <v>690</v>
      </c>
      <c r="H23" s="256" t="s">
        <v>690</v>
      </c>
      <c r="I23" s="459" t="s">
        <v>690</v>
      </c>
    </row>
    <row r="24" spans="1:9" ht="42.4" customHeight="1">
      <c r="A24" s="255">
        <v>2023</v>
      </c>
      <c r="B24" s="256" t="s">
        <v>695</v>
      </c>
      <c r="C24" s="256" t="s">
        <v>695</v>
      </c>
      <c r="D24" s="256" t="s">
        <v>695</v>
      </c>
      <c r="E24" s="256" t="s">
        <v>695</v>
      </c>
      <c r="F24" s="256" t="s">
        <v>695</v>
      </c>
      <c r="G24" s="256" t="s">
        <v>695</v>
      </c>
      <c r="H24" s="256" t="s">
        <v>695</v>
      </c>
      <c r="I24" s="459" t="s">
        <v>695</v>
      </c>
    </row>
    <row r="25" spans="1:9" s="266" customFormat="1" ht="42.4" customHeight="1">
      <c r="A25" s="258">
        <v>2024</v>
      </c>
      <c r="B25" s="513" t="s">
        <v>690</v>
      </c>
      <c r="C25" s="514" t="s">
        <v>690</v>
      </c>
      <c r="D25" s="514" t="s">
        <v>690</v>
      </c>
      <c r="E25" s="514" t="s">
        <v>690</v>
      </c>
      <c r="F25" s="514" t="s">
        <v>690</v>
      </c>
      <c r="G25" s="514" t="s">
        <v>690</v>
      </c>
      <c r="H25" s="514" t="s">
        <v>690</v>
      </c>
      <c r="I25" s="515" t="s">
        <v>690</v>
      </c>
    </row>
    <row r="26" spans="1:9" ht="14.1" customHeight="1">
      <c r="A26" s="4" t="s">
        <v>107</v>
      </c>
      <c r="B26" s="94"/>
      <c r="C26" s="248"/>
      <c r="D26" s="90"/>
      <c r="E26" s="177"/>
      <c r="F26" s="249"/>
      <c r="G26" s="250"/>
      <c r="H26" s="248"/>
      <c r="I26" s="250"/>
    </row>
    <row r="27" spans="1:9" ht="15.75" customHeight="1">
      <c r="B27" s="259"/>
    </row>
    <row r="28" spans="1:9" ht="15.75" customHeight="1">
      <c r="B28" s="259"/>
    </row>
    <row r="29" spans="1:9" ht="15.75" customHeight="1">
      <c r="B29" s="259"/>
    </row>
    <row r="30" spans="1:9" ht="15.75" customHeight="1">
      <c r="B30" s="259"/>
    </row>
    <row r="31" spans="1:9" ht="15.75" customHeight="1">
      <c r="B31" s="259"/>
    </row>
    <row r="32" spans="1:9" ht="15.75" customHeight="1">
      <c r="B32" s="259"/>
    </row>
    <row r="33" spans="2:2" ht="15.75" customHeight="1">
      <c r="B33" s="259"/>
    </row>
    <row r="34" spans="2:2" ht="15.75" customHeight="1">
      <c r="B34" s="259"/>
    </row>
    <row r="35" spans="2:2" ht="15.75" customHeight="1">
      <c r="B35" s="259"/>
    </row>
    <row r="36" spans="2:2" ht="15.75" customHeight="1">
      <c r="B36" s="259"/>
    </row>
    <row r="37" spans="2:2" ht="15.75" customHeight="1">
      <c r="B37" s="259"/>
    </row>
    <row r="38" spans="2:2" ht="15.75" customHeight="1">
      <c r="B38" s="259"/>
    </row>
    <row r="39" spans="2:2" ht="15.75" customHeight="1">
      <c r="B39" s="259"/>
    </row>
    <row r="40" spans="2:2" ht="15.75" customHeight="1">
      <c r="B40" s="259"/>
    </row>
    <row r="41" spans="2:2" ht="15.75" customHeight="1">
      <c r="B41" s="259"/>
    </row>
    <row r="42" spans="2:2" ht="15.75" customHeight="1">
      <c r="B42" s="259"/>
    </row>
    <row r="43" spans="2:2" ht="15.75" customHeight="1">
      <c r="B43" s="259"/>
    </row>
    <row r="44" spans="2:2" ht="15.75" customHeight="1">
      <c r="B44" s="259"/>
    </row>
    <row r="45" spans="2:2" ht="15.75" customHeight="1">
      <c r="B45" s="259"/>
    </row>
    <row r="46" spans="2:2" ht="15.75" customHeight="1">
      <c r="B46" s="259"/>
    </row>
    <row r="47" spans="2:2" ht="15.75" customHeight="1">
      <c r="B47" s="259"/>
    </row>
    <row r="48" spans="2:2" ht="15.75" customHeight="1">
      <c r="B48" s="259"/>
    </row>
    <row r="49" spans="2:2" ht="15.75" customHeight="1">
      <c r="B49" s="259"/>
    </row>
    <row r="50" spans="2:2" ht="15.75" customHeight="1">
      <c r="B50" s="259"/>
    </row>
    <row r="51" spans="2:2" ht="15.75" customHeight="1">
      <c r="B51" s="259"/>
    </row>
    <row r="52" spans="2:2" ht="15.75" customHeight="1">
      <c r="B52" s="259"/>
    </row>
    <row r="53" spans="2:2" ht="15.75" customHeight="1">
      <c r="B53" s="259"/>
    </row>
    <row r="54" spans="2:2" ht="15.75" customHeight="1">
      <c r="B54" s="259"/>
    </row>
    <row r="55" spans="2:2" ht="15.75" customHeight="1">
      <c r="B55" s="259"/>
    </row>
    <row r="56" spans="2:2" ht="15.75" customHeight="1">
      <c r="B56" s="259"/>
    </row>
    <row r="57" spans="2:2" ht="15.75" customHeight="1">
      <c r="B57" s="259"/>
    </row>
    <row r="58" spans="2:2" ht="15.75" customHeight="1">
      <c r="B58" s="259"/>
    </row>
    <row r="59" spans="2:2" ht="15.75" customHeight="1">
      <c r="B59" s="259"/>
    </row>
    <row r="60" spans="2:2" ht="15.75" customHeight="1">
      <c r="B60" s="259"/>
    </row>
    <row r="61" spans="2:2" ht="15.75" customHeight="1">
      <c r="B61" s="259"/>
    </row>
    <row r="62" spans="2:2" ht="15.75" customHeight="1">
      <c r="B62" s="259"/>
    </row>
    <row r="63" spans="2:2" ht="15.75" customHeight="1">
      <c r="B63" s="259"/>
    </row>
    <row r="64" spans="2:2" ht="15.75" customHeight="1">
      <c r="B64" s="259"/>
    </row>
    <row r="65" spans="2:2" ht="15.75" customHeight="1">
      <c r="B65" s="259"/>
    </row>
    <row r="66" spans="2:2" ht="15.75" customHeight="1">
      <c r="B66" s="259"/>
    </row>
    <row r="67" spans="2:2" ht="15.75" customHeight="1">
      <c r="B67" s="259"/>
    </row>
    <row r="68" spans="2:2" ht="15.75" customHeight="1">
      <c r="B68" s="259"/>
    </row>
    <row r="69" spans="2:2" ht="15.75" customHeight="1">
      <c r="B69" s="259"/>
    </row>
    <row r="70" spans="2:2" ht="15.75" customHeight="1">
      <c r="B70" s="259"/>
    </row>
    <row r="71" spans="2:2" ht="15.75" customHeight="1">
      <c r="B71" s="259"/>
    </row>
    <row r="72" spans="2:2" ht="15.75" customHeight="1">
      <c r="B72" s="259"/>
    </row>
    <row r="73" spans="2:2" ht="15.75" customHeight="1">
      <c r="B73" s="259"/>
    </row>
    <row r="74" spans="2:2" ht="15.75" customHeight="1">
      <c r="B74" s="259"/>
    </row>
    <row r="75" spans="2:2" ht="15.75" customHeight="1">
      <c r="B75" s="259"/>
    </row>
    <row r="76" spans="2:2" ht="15.75" customHeight="1">
      <c r="B76" s="259"/>
    </row>
    <row r="77" spans="2:2" ht="15.75" customHeight="1">
      <c r="B77" s="259"/>
    </row>
    <row r="78" spans="2:2" ht="15.75" customHeight="1">
      <c r="B78" s="259"/>
    </row>
    <row r="79" spans="2:2" ht="15.75" customHeight="1">
      <c r="B79" s="259"/>
    </row>
    <row r="80" spans="2:2" ht="15.75" customHeight="1">
      <c r="B80" s="259"/>
    </row>
    <row r="81" spans="2:2" ht="15.75" customHeight="1">
      <c r="B81" s="259"/>
    </row>
    <row r="82" spans="2:2" ht="15.75" customHeight="1">
      <c r="B82" s="259"/>
    </row>
    <row r="83" spans="2:2" ht="15.75" customHeight="1">
      <c r="B83" s="259"/>
    </row>
    <row r="84" spans="2:2" ht="15.75" customHeight="1">
      <c r="B84" s="259"/>
    </row>
    <row r="85" spans="2:2" ht="15.75" customHeight="1">
      <c r="B85" s="259"/>
    </row>
    <row r="86" spans="2:2" ht="15.75" customHeight="1">
      <c r="B86" s="259"/>
    </row>
    <row r="87" spans="2:2" ht="15.75" customHeight="1">
      <c r="B87" s="259"/>
    </row>
    <row r="88" spans="2:2" ht="15.75" customHeight="1">
      <c r="B88" s="259"/>
    </row>
    <row r="89" spans="2:2" ht="15.75" customHeight="1">
      <c r="B89" s="259"/>
    </row>
    <row r="90" spans="2:2" ht="15.75" customHeight="1">
      <c r="B90" s="259"/>
    </row>
    <row r="91" spans="2:2" ht="15.75" customHeight="1">
      <c r="B91" s="259"/>
    </row>
    <row r="92" spans="2:2" ht="15.75" customHeight="1">
      <c r="B92" s="259"/>
    </row>
    <row r="93" spans="2:2" ht="15.75" customHeight="1">
      <c r="B93" s="259"/>
    </row>
    <row r="94" spans="2:2" ht="15.75" customHeight="1">
      <c r="B94" s="259"/>
    </row>
    <row r="95" spans="2:2" ht="15.75" customHeight="1">
      <c r="B95" s="259"/>
    </row>
    <row r="96" spans="2:2" ht="15.75" customHeight="1">
      <c r="B96" s="259"/>
    </row>
    <row r="97" spans="2:2" ht="15.75" customHeight="1">
      <c r="B97" s="259"/>
    </row>
    <row r="98" spans="2:2" ht="15.75" customHeight="1">
      <c r="B98" s="259"/>
    </row>
    <row r="99" spans="2:2" ht="15.75" customHeight="1">
      <c r="B99" s="259"/>
    </row>
    <row r="100" spans="2:2" ht="15.75" customHeight="1">
      <c r="B100" s="259"/>
    </row>
    <row r="101" spans="2:2" ht="15.75" customHeight="1">
      <c r="B101" s="259"/>
    </row>
    <row r="102" spans="2:2" ht="15.75" customHeight="1">
      <c r="B102" s="259"/>
    </row>
    <row r="103" spans="2:2" ht="15.75" customHeight="1">
      <c r="B103" s="259"/>
    </row>
    <row r="104" spans="2:2" ht="15.75" customHeight="1">
      <c r="B104" s="259"/>
    </row>
    <row r="105" spans="2:2" ht="15.75" customHeight="1">
      <c r="B105" s="259"/>
    </row>
    <row r="106" spans="2:2" ht="15.75" customHeight="1">
      <c r="B106" s="259"/>
    </row>
    <row r="107" spans="2:2" ht="15.75" customHeight="1">
      <c r="B107" s="259"/>
    </row>
    <row r="108" spans="2:2" ht="15.75" customHeight="1">
      <c r="B108" s="259"/>
    </row>
    <row r="109" spans="2:2" ht="15.75" customHeight="1">
      <c r="B109" s="259"/>
    </row>
    <row r="110" spans="2:2" ht="15.75" customHeight="1">
      <c r="B110" s="259"/>
    </row>
    <row r="111" spans="2:2" ht="15.75" customHeight="1">
      <c r="B111" s="259"/>
    </row>
    <row r="112" spans="2:2" ht="15.75" customHeight="1">
      <c r="B112" s="259"/>
    </row>
    <row r="113" spans="2:2" ht="15.75" customHeight="1">
      <c r="B113" s="259"/>
    </row>
    <row r="114" spans="2:2" ht="15.75" customHeight="1">
      <c r="B114" s="259"/>
    </row>
    <row r="115" spans="2:2" ht="15.75" customHeight="1">
      <c r="B115" s="259"/>
    </row>
    <row r="116" spans="2:2" ht="15.75" customHeight="1">
      <c r="B116" s="259"/>
    </row>
    <row r="117" spans="2:2" ht="15.75" customHeight="1">
      <c r="B117" s="259"/>
    </row>
    <row r="118" spans="2:2" ht="15.75" customHeight="1">
      <c r="B118" s="259"/>
    </row>
    <row r="119" spans="2:2" ht="15.75" customHeight="1">
      <c r="B119" s="259"/>
    </row>
    <row r="120" spans="2:2" ht="15.75" customHeight="1">
      <c r="B120" s="259"/>
    </row>
    <row r="121" spans="2:2" ht="15.75" customHeight="1">
      <c r="B121" s="259"/>
    </row>
    <row r="122" spans="2:2" ht="15.75" customHeight="1">
      <c r="B122" s="259"/>
    </row>
    <row r="123" spans="2:2" ht="15.75" customHeight="1">
      <c r="B123" s="259"/>
    </row>
    <row r="124" spans="2:2" ht="15.75" customHeight="1">
      <c r="B124" s="259"/>
    </row>
    <row r="125" spans="2:2" ht="15.75" customHeight="1">
      <c r="B125" s="259"/>
    </row>
    <row r="126" spans="2:2" ht="15.75" customHeight="1">
      <c r="B126" s="259"/>
    </row>
    <row r="127" spans="2:2" ht="15.75" customHeight="1">
      <c r="B127" s="259"/>
    </row>
    <row r="128" spans="2:2" ht="15.75" customHeight="1">
      <c r="B128" s="259"/>
    </row>
    <row r="129" spans="2:2" ht="15.75" customHeight="1">
      <c r="B129" s="259"/>
    </row>
    <row r="130" spans="2:2" ht="15.75" customHeight="1">
      <c r="B130" s="259"/>
    </row>
    <row r="131" spans="2:2" ht="15.75" customHeight="1">
      <c r="B131" s="259"/>
    </row>
    <row r="132" spans="2:2" ht="15.75" customHeight="1">
      <c r="B132" s="259"/>
    </row>
    <row r="133" spans="2:2" ht="15.75" customHeight="1">
      <c r="B133" s="259"/>
    </row>
    <row r="134" spans="2:2" ht="15.75" customHeight="1">
      <c r="B134" s="259"/>
    </row>
    <row r="135" spans="2:2" ht="15.75" customHeight="1">
      <c r="B135" s="259"/>
    </row>
    <row r="136" spans="2:2" ht="15.75" customHeight="1">
      <c r="B136" s="259"/>
    </row>
    <row r="137" spans="2:2" ht="15.75" customHeight="1">
      <c r="B137" s="259"/>
    </row>
    <row r="138" spans="2:2" ht="15.75" customHeight="1">
      <c r="B138" s="259"/>
    </row>
    <row r="139" spans="2:2" ht="15.75" customHeight="1">
      <c r="B139" s="259"/>
    </row>
    <row r="140" spans="2:2" ht="15.75" customHeight="1">
      <c r="B140" s="259"/>
    </row>
    <row r="141" spans="2:2" ht="15.75" customHeight="1">
      <c r="B141" s="259"/>
    </row>
    <row r="142" spans="2:2" ht="15.75" customHeight="1">
      <c r="B142" s="259"/>
    </row>
    <row r="143" spans="2:2" ht="15.75" customHeight="1">
      <c r="B143" s="259"/>
    </row>
    <row r="144" spans="2:2" ht="15.75" customHeight="1">
      <c r="B144" s="259"/>
    </row>
    <row r="145" spans="2:2" ht="15.75" customHeight="1">
      <c r="B145" s="259"/>
    </row>
    <row r="146" spans="2:2" ht="15.75" customHeight="1">
      <c r="B146" s="259"/>
    </row>
    <row r="147" spans="2:2" ht="15.75" customHeight="1">
      <c r="B147" s="259"/>
    </row>
    <row r="148" spans="2:2" ht="15.75" customHeight="1">
      <c r="B148" s="259"/>
    </row>
    <row r="149" spans="2:2" ht="15.75" customHeight="1">
      <c r="B149" s="259"/>
    </row>
    <row r="150" spans="2:2" ht="15.75" customHeight="1">
      <c r="B150" s="259"/>
    </row>
    <row r="151" spans="2:2" ht="15.75" customHeight="1">
      <c r="B151" s="259"/>
    </row>
    <row r="152" spans="2:2" ht="15.75" customHeight="1">
      <c r="B152" s="259"/>
    </row>
    <row r="153" spans="2:2" ht="15.75" customHeight="1">
      <c r="B153" s="259"/>
    </row>
    <row r="154" spans="2:2" ht="15.75" customHeight="1">
      <c r="B154" s="259"/>
    </row>
    <row r="155" spans="2:2" ht="15.75" customHeight="1">
      <c r="B155" s="259"/>
    </row>
    <row r="156" spans="2:2" ht="15.75" customHeight="1">
      <c r="B156" s="259"/>
    </row>
    <row r="157" spans="2:2" ht="15.75" customHeight="1">
      <c r="B157" s="259"/>
    </row>
    <row r="158" spans="2:2" ht="15.75" customHeight="1">
      <c r="B158" s="259"/>
    </row>
    <row r="159" spans="2:2" ht="15.75" customHeight="1">
      <c r="B159" s="259"/>
    </row>
    <row r="160" spans="2:2" ht="15.75" customHeight="1">
      <c r="B160" s="259"/>
    </row>
    <row r="161" spans="2:2" ht="15.75" customHeight="1">
      <c r="B161" s="259"/>
    </row>
    <row r="162" spans="2:2" ht="15.75" customHeight="1">
      <c r="B162" s="259"/>
    </row>
    <row r="163" spans="2:2" ht="15.75" customHeight="1">
      <c r="B163" s="259"/>
    </row>
    <row r="164" spans="2:2" ht="15.75" customHeight="1">
      <c r="B164" s="259"/>
    </row>
    <row r="165" spans="2:2" ht="15.75" customHeight="1">
      <c r="B165" s="259"/>
    </row>
    <row r="166" spans="2:2" ht="15.75" customHeight="1">
      <c r="B166" s="259"/>
    </row>
    <row r="167" spans="2:2" ht="15.75" customHeight="1">
      <c r="B167" s="259"/>
    </row>
    <row r="168" spans="2:2" ht="15.75" customHeight="1">
      <c r="B168" s="259"/>
    </row>
    <row r="169" spans="2:2" ht="15.75" customHeight="1">
      <c r="B169" s="259"/>
    </row>
    <row r="170" spans="2:2" ht="15.75" customHeight="1">
      <c r="B170" s="259"/>
    </row>
    <row r="171" spans="2:2" ht="15.75" customHeight="1">
      <c r="B171" s="259"/>
    </row>
    <row r="172" spans="2:2" ht="15.75" customHeight="1">
      <c r="B172" s="259"/>
    </row>
    <row r="173" spans="2:2" ht="15.75" customHeight="1">
      <c r="B173" s="259"/>
    </row>
    <row r="174" spans="2:2" ht="15.75" customHeight="1">
      <c r="B174" s="259"/>
    </row>
    <row r="175" spans="2:2" ht="15.75" customHeight="1">
      <c r="B175" s="259"/>
    </row>
    <row r="176" spans="2:2" ht="15.75" customHeight="1">
      <c r="B176" s="259"/>
    </row>
    <row r="177" spans="2:2" ht="15.75" customHeight="1">
      <c r="B177" s="259"/>
    </row>
    <row r="178" spans="2:2" ht="15.75" customHeight="1">
      <c r="B178" s="259"/>
    </row>
    <row r="179" spans="2:2" ht="15.75" customHeight="1">
      <c r="B179" s="259"/>
    </row>
    <row r="180" spans="2:2" ht="15.75" customHeight="1">
      <c r="B180" s="259"/>
    </row>
    <row r="181" spans="2:2" ht="15.75" customHeight="1">
      <c r="B181" s="259"/>
    </row>
    <row r="182" spans="2:2" ht="15.75" customHeight="1">
      <c r="B182" s="259"/>
    </row>
    <row r="183" spans="2:2" ht="15.75" customHeight="1">
      <c r="B183" s="259"/>
    </row>
    <row r="184" spans="2:2" ht="15.75" customHeight="1">
      <c r="B184" s="259"/>
    </row>
    <row r="185" spans="2:2" ht="15.75" customHeight="1">
      <c r="B185" s="259"/>
    </row>
    <row r="186" spans="2:2" ht="15.75" customHeight="1">
      <c r="B186" s="259"/>
    </row>
    <row r="187" spans="2:2" ht="15.75" customHeight="1">
      <c r="B187" s="259"/>
    </row>
    <row r="188" spans="2:2" ht="15.75" customHeight="1">
      <c r="B188" s="259"/>
    </row>
    <row r="189" spans="2:2" ht="15.75" customHeight="1">
      <c r="B189" s="259"/>
    </row>
    <row r="190" spans="2:2" ht="15.75" customHeight="1">
      <c r="B190" s="259"/>
    </row>
    <row r="191" spans="2:2" ht="15.75" customHeight="1">
      <c r="B191" s="259"/>
    </row>
    <row r="192" spans="2:2" ht="15.75" customHeight="1">
      <c r="B192" s="259"/>
    </row>
    <row r="193" spans="2:2" ht="15.75" customHeight="1">
      <c r="B193" s="259"/>
    </row>
    <row r="194" spans="2:2" ht="15.75" customHeight="1">
      <c r="B194" s="259"/>
    </row>
    <row r="195" spans="2:2" ht="15.75" customHeight="1">
      <c r="B195" s="259"/>
    </row>
    <row r="196" spans="2:2" ht="15.75" customHeight="1">
      <c r="B196" s="259"/>
    </row>
    <row r="197" spans="2:2" ht="15.75" customHeight="1">
      <c r="B197" s="259"/>
    </row>
    <row r="198" spans="2:2" ht="15.75" customHeight="1">
      <c r="B198" s="259"/>
    </row>
    <row r="199" spans="2:2" ht="15.75" customHeight="1">
      <c r="B199" s="259"/>
    </row>
    <row r="200" spans="2:2" ht="15.75" customHeight="1">
      <c r="B200" s="259"/>
    </row>
    <row r="201" spans="2:2" ht="15.75" customHeight="1">
      <c r="B201" s="259"/>
    </row>
    <row r="202" spans="2:2" ht="15.75" customHeight="1">
      <c r="B202" s="259"/>
    </row>
    <row r="203" spans="2:2" ht="15.75" customHeight="1">
      <c r="B203" s="259"/>
    </row>
    <row r="204" spans="2:2" ht="15.75" customHeight="1">
      <c r="B204" s="259"/>
    </row>
    <row r="205" spans="2:2" ht="15.75" customHeight="1">
      <c r="B205" s="259"/>
    </row>
    <row r="206" spans="2:2" ht="15.75" customHeight="1">
      <c r="B206" s="259"/>
    </row>
    <row r="207" spans="2:2" ht="15.75" customHeight="1">
      <c r="B207" s="259"/>
    </row>
    <row r="208" spans="2:2" ht="15.75" customHeight="1">
      <c r="B208" s="259"/>
    </row>
    <row r="209" spans="2:2" ht="15.75" customHeight="1">
      <c r="B209" s="259"/>
    </row>
    <row r="210" spans="2:2" ht="15.75" customHeight="1">
      <c r="B210" s="259"/>
    </row>
    <row r="211" spans="2:2" ht="15.75" customHeight="1">
      <c r="B211" s="259"/>
    </row>
    <row r="212" spans="2:2" ht="15.75" customHeight="1">
      <c r="B212" s="259"/>
    </row>
  </sheetData>
  <mergeCells count="21">
    <mergeCell ref="A3:I3"/>
    <mergeCell ref="A4:I4"/>
    <mergeCell ref="G5:I5"/>
    <mergeCell ref="A6:A9"/>
    <mergeCell ref="B6:C6"/>
    <mergeCell ref="D6:E6"/>
    <mergeCell ref="F6:G6"/>
    <mergeCell ref="H6:I6"/>
    <mergeCell ref="B7:C7"/>
    <mergeCell ref="D7:E7"/>
    <mergeCell ref="H17:I17"/>
    <mergeCell ref="F7:G7"/>
    <mergeCell ref="H7:I7"/>
    <mergeCell ref="A16:A19"/>
    <mergeCell ref="B16:C16"/>
    <mergeCell ref="D16:E16"/>
    <mergeCell ref="F16:G16"/>
    <mergeCell ref="H16:I16"/>
    <mergeCell ref="B17:C17"/>
    <mergeCell ref="D17:E17"/>
    <mergeCell ref="F17:G17"/>
  </mergeCells>
  <phoneticPr fontId="2" type="noConversion"/>
  <printOptions gridLinesSet="0"/>
  <pageMargins left="0.55118110236220474" right="0.55118110236220474" top="0.51181102362204722" bottom="0.39370078740157483" header="0.74803149606299213" footer="0.1574803149606299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9.875" customWidth="1"/>
    <col min="2" max="7" width="12.375" customWidth="1"/>
  </cols>
  <sheetData>
    <row r="1" spans="1:11" ht="5.0999999999999996" customHeight="1"/>
    <row r="2" spans="1:11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43" customFormat="1" ht="21" customHeight="1">
      <c r="A3" s="570" t="s">
        <v>47</v>
      </c>
      <c r="B3" s="571"/>
      <c r="C3" s="571"/>
      <c r="D3" s="571"/>
      <c r="E3" s="571"/>
      <c r="F3" s="571"/>
      <c r="G3" s="571"/>
    </row>
    <row r="4" spans="1:11" s="43" customFormat="1" ht="20.100000000000001" customHeight="1">
      <c r="A4" s="572" t="s">
        <v>48</v>
      </c>
      <c r="B4" s="573"/>
      <c r="C4" s="573"/>
      <c r="D4" s="573"/>
      <c r="E4" s="573"/>
      <c r="F4" s="573"/>
      <c r="G4" s="573"/>
    </row>
    <row r="5" spans="1:11" s="6" customFormat="1" ht="20.100000000000001" customHeight="1">
      <c r="A5" s="4" t="s">
        <v>49</v>
      </c>
      <c r="B5" s="5"/>
      <c r="C5" s="44"/>
      <c r="D5" s="45"/>
      <c r="E5" s="45"/>
      <c r="F5" s="575" t="s">
        <v>50</v>
      </c>
      <c r="G5" s="575"/>
    </row>
    <row r="6" spans="1:11" s="46" customFormat="1" ht="21.95" customHeight="1">
      <c r="A6" s="576" t="s">
        <v>25</v>
      </c>
      <c r="B6" s="587" t="s">
        <v>51</v>
      </c>
      <c r="C6" s="587"/>
      <c r="D6" s="582"/>
      <c r="E6" s="589" t="s">
        <v>52</v>
      </c>
      <c r="F6" s="590"/>
      <c r="G6" s="591"/>
    </row>
    <row r="7" spans="1:11" s="46" customFormat="1" ht="21.95" customHeight="1">
      <c r="A7" s="568"/>
      <c r="B7" s="588"/>
      <c r="C7" s="588"/>
      <c r="D7" s="584"/>
      <c r="E7" s="592" t="s">
        <v>53</v>
      </c>
      <c r="F7" s="593"/>
      <c r="G7" s="594"/>
    </row>
    <row r="8" spans="1:11" s="46" customFormat="1" ht="21.95" customHeight="1">
      <c r="A8" s="568"/>
      <c r="B8" s="47" t="s">
        <v>7</v>
      </c>
      <c r="C8" s="48" t="s">
        <v>54</v>
      </c>
      <c r="D8" s="49" t="s">
        <v>55</v>
      </c>
      <c r="E8" s="50" t="s">
        <v>56</v>
      </c>
      <c r="F8" s="50" t="s">
        <v>54</v>
      </c>
      <c r="G8" s="50" t="s">
        <v>55</v>
      </c>
    </row>
    <row r="9" spans="1:11" s="46" customFormat="1" ht="21.95" customHeight="1">
      <c r="A9" s="569"/>
      <c r="B9" s="243" t="s">
        <v>14</v>
      </c>
      <c r="C9" s="171" t="s">
        <v>57</v>
      </c>
      <c r="D9" s="192" t="s">
        <v>58</v>
      </c>
      <c r="E9" s="171" t="s">
        <v>14</v>
      </c>
      <c r="F9" s="171" t="s">
        <v>57</v>
      </c>
      <c r="G9" s="192" t="s">
        <v>58</v>
      </c>
    </row>
    <row r="10" spans="1:11" s="51" customFormat="1" ht="93" customHeight="1">
      <c r="A10" s="370">
        <v>2019</v>
      </c>
      <c r="B10" s="383">
        <v>488</v>
      </c>
      <c r="C10" s="383">
        <v>102</v>
      </c>
      <c r="D10" s="383">
        <v>386</v>
      </c>
      <c r="E10" s="383">
        <v>36</v>
      </c>
      <c r="F10" s="383">
        <v>8</v>
      </c>
      <c r="G10" s="383">
        <v>28</v>
      </c>
    </row>
    <row r="11" spans="1:11" s="51" customFormat="1" ht="93" customHeight="1">
      <c r="A11" s="370">
        <v>2020</v>
      </c>
      <c r="B11" s="383">
        <v>488</v>
      </c>
      <c r="C11" s="383">
        <v>104</v>
      </c>
      <c r="D11" s="383">
        <v>384</v>
      </c>
      <c r="E11" s="383">
        <v>23</v>
      </c>
      <c r="F11" s="383">
        <v>5</v>
      </c>
      <c r="G11" s="383">
        <v>18</v>
      </c>
    </row>
    <row r="12" spans="1:11" s="52" customFormat="1" ht="93" customHeight="1">
      <c r="A12" s="370">
        <v>2021</v>
      </c>
      <c r="B12" s="383">
        <v>431</v>
      </c>
      <c r="C12" s="383">
        <v>108</v>
      </c>
      <c r="D12" s="383">
        <v>323</v>
      </c>
      <c r="E12" s="383">
        <v>22</v>
      </c>
      <c r="F12" s="383">
        <v>7</v>
      </c>
      <c r="G12" s="383">
        <v>15</v>
      </c>
    </row>
    <row r="13" spans="1:11" s="52" customFormat="1" ht="93" customHeight="1">
      <c r="A13" s="370">
        <v>2022</v>
      </c>
      <c r="B13" s="383">
        <v>407</v>
      </c>
      <c r="C13" s="383">
        <v>99</v>
      </c>
      <c r="D13" s="383">
        <v>308</v>
      </c>
      <c r="E13" s="383">
        <v>27</v>
      </c>
      <c r="F13" s="383">
        <v>7</v>
      </c>
      <c r="G13" s="383">
        <v>20</v>
      </c>
    </row>
    <row r="14" spans="1:11" s="52" customFormat="1" ht="93" customHeight="1">
      <c r="A14" s="370">
        <v>2023</v>
      </c>
      <c r="B14" s="383">
        <v>403</v>
      </c>
      <c r="C14" s="383">
        <v>95</v>
      </c>
      <c r="D14" s="383">
        <v>308</v>
      </c>
      <c r="E14" s="383">
        <v>28</v>
      </c>
      <c r="F14" s="383">
        <v>7</v>
      </c>
      <c r="G14" s="383">
        <v>21</v>
      </c>
    </row>
    <row r="15" spans="1:11" s="51" customFormat="1" ht="93" customHeight="1">
      <c r="A15" s="388">
        <v>2024</v>
      </c>
      <c r="B15" s="386">
        <v>397</v>
      </c>
      <c r="C15" s="386">
        <v>95</v>
      </c>
      <c r="D15" s="386">
        <v>302</v>
      </c>
      <c r="E15" s="386">
        <v>29</v>
      </c>
      <c r="F15" s="386">
        <v>7</v>
      </c>
      <c r="G15" s="386">
        <v>22</v>
      </c>
    </row>
    <row r="16" spans="1:11" s="56" customFormat="1" ht="15.95" customHeight="1">
      <c r="A16" s="33" t="s">
        <v>698</v>
      </c>
      <c r="B16" s="53"/>
      <c r="C16" s="54"/>
      <c r="D16" s="54"/>
      <c r="E16" s="55"/>
      <c r="F16" s="55"/>
      <c r="G16" s="55"/>
    </row>
  </sheetData>
  <mergeCells count="7">
    <mergeCell ref="A3:G3"/>
    <mergeCell ref="A4:G4"/>
    <mergeCell ref="F5:G5"/>
    <mergeCell ref="A6:A9"/>
    <mergeCell ref="B6:D7"/>
    <mergeCell ref="E6:G6"/>
    <mergeCell ref="E7:G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11.625" customWidth="1"/>
    <col min="2" max="6" width="14.5" customWidth="1"/>
  </cols>
  <sheetData>
    <row r="1" spans="1:16" ht="5.0999999999999996" customHeight="1"/>
    <row r="2" spans="1:16" ht="50.1" customHeight="1">
      <c r="A2" s="2"/>
      <c r="B2" s="2"/>
      <c r="C2" s="2"/>
      <c r="D2" s="2"/>
      <c r="E2" s="2"/>
      <c r="F2" s="2"/>
    </row>
    <row r="3" spans="1:16" s="3" customFormat="1" ht="21" customHeight="1">
      <c r="A3" s="570" t="s">
        <v>59</v>
      </c>
      <c r="B3" s="570"/>
      <c r="C3" s="570"/>
      <c r="D3" s="570"/>
      <c r="E3" s="570"/>
      <c r="F3" s="571"/>
      <c r="P3" s="41"/>
    </row>
    <row r="4" spans="1:16" s="3" customFormat="1" ht="20.100000000000001" customHeight="1">
      <c r="A4" s="572" t="s">
        <v>60</v>
      </c>
      <c r="B4" s="572"/>
      <c r="C4" s="572"/>
      <c r="D4" s="572"/>
      <c r="E4" s="572"/>
      <c r="F4" s="571"/>
      <c r="P4" s="41"/>
    </row>
    <row r="5" spans="1:16" s="59" customFormat="1" ht="20.100000000000001" customHeight="1">
      <c r="A5" s="4" t="s">
        <v>61</v>
      </c>
      <c r="B5" s="57"/>
      <c r="C5" s="57"/>
      <c r="D5" s="58"/>
      <c r="E5" s="58"/>
      <c r="F5" s="58" t="s">
        <v>62</v>
      </c>
      <c r="P5" s="60"/>
    </row>
    <row r="6" spans="1:16" s="65" customFormat="1" ht="18" customHeight="1">
      <c r="A6" s="576" t="s">
        <v>25</v>
      </c>
      <c r="B6" s="61" t="s">
        <v>63</v>
      </c>
      <c r="C6" s="62" t="s">
        <v>64</v>
      </c>
      <c r="D6" s="63" t="s">
        <v>65</v>
      </c>
      <c r="E6" s="64" t="s">
        <v>66</v>
      </c>
      <c r="F6" s="63" t="s">
        <v>67</v>
      </c>
    </row>
    <row r="7" spans="1:16" s="65" customFormat="1" ht="18" customHeight="1">
      <c r="A7" s="568"/>
      <c r="B7" s="66"/>
      <c r="C7" s="67" t="s">
        <v>68</v>
      </c>
      <c r="D7" s="68"/>
      <c r="E7" s="69" t="s">
        <v>69</v>
      </c>
      <c r="F7" s="70" t="s">
        <v>70</v>
      </c>
    </row>
    <row r="8" spans="1:16" s="73" customFormat="1" ht="29.25" customHeight="1">
      <c r="A8" s="568"/>
      <c r="B8" s="355" t="s">
        <v>14</v>
      </c>
      <c r="C8" s="356" t="s">
        <v>71</v>
      </c>
      <c r="D8" s="357" t="s">
        <v>72</v>
      </c>
      <c r="E8" s="358" t="s">
        <v>73</v>
      </c>
      <c r="F8" s="357" t="s">
        <v>74</v>
      </c>
    </row>
    <row r="9" spans="1:16" s="74" customFormat="1" ht="123.95" customHeight="1">
      <c r="A9" s="387">
        <v>2015</v>
      </c>
      <c r="B9" s="359">
        <v>1379</v>
      </c>
      <c r="C9" s="359">
        <v>17</v>
      </c>
      <c r="D9" s="359">
        <v>61</v>
      </c>
      <c r="E9" s="359">
        <v>865</v>
      </c>
      <c r="F9" s="359">
        <v>246</v>
      </c>
      <c r="I9" s="75"/>
    </row>
    <row r="10" spans="1:16" s="77" customFormat="1" ht="123.95" customHeight="1">
      <c r="A10" s="410">
        <v>2020</v>
      </c>
      <c r="B10" s="76">
        <v>2086</v>
      </c>
      <c r="C10" s="76">
        <v>22</v>
      </c>
      <c r="D10" s="76">
        <v>58</v>
      </c>
      <c r="E10" s="76">
        <v>1419</v>
      </c>
      <c r="F10" s="76">
        <v>345</v>
      </c>
      <c r="I10" s="78"/>
    </row>
    <row r="11" spans="1:16" s="82" customFormat="1" ht="18" customHeight="1">
      <c r="A11" s="576" t="s">
        <v>25</v>
      </c>
      <c r="B11" s="79" t="s">
        <v>75</v>
      </c>
      <c r="C11" s="63" t="s">
        <v>76</v>
      </c>
      <c r="D11" s="63" t="s">
        <v>77</v>
      </c>
      <c r="E11" s="80" t="s">
        <v>78</v>
      </c>
      <c r="F11" s="81" t="s">
        <v>79</v>
      </c>
    </row>
    <row r="12" spans="1:16" s="82" customFormat="1" ht="18" customHeight="1">
      <c r="A12" s="568"/>
      <c r="B12" s="83" t="s">
        <v>80</v>
      </c>
      <c r="C12" s="70" t="s">
        <v>81</v>
      </c>
      <c r="D12" s="70" t="s">
        <v>82</v>
      </c>
      <c r="E12" s="70" t="s">
        <v>83</v>
      </c>
      <c r="F12" s="84"/>
    </row>
    <row r="13" spans="1:16" s="29" customFormat="1" ht="31.5" customHeight="1">
      <c r="A13" s="569"/>
      <c r="B13" s="85" t="s">
        <v>84</v>
      </c>
      <c r="C13" s="72" t="s">
        <v>85</v>
      </c>
      <c r="D13" s="72" t="s">
        <v>86</v>
      </c>
      <c r="E13" s="72" t="s">
        <v>87</v>
      </c>
      <c r="F13" s="93" t="s">
        <v>88</v>
      </c>
      <c r="G13" s="86"/>
      <c r="H13" s="87"/>
      <c r="I13" s="88"/>
      <c r="J13" s="86"/>
      <c r="K13" s="87"/>
      <c r="L13" s="88"/>
      <c r="M13" s="86"/>
      <c r="N13" s="86"/>
    </row>
    <row r="14" spans="1:16" s="74" customFormat="1" ht="123.95" customHeight="1">
      <c r="A14" s="370">
        <v>2015</v>
      </c>
      <c r="B14" s="383">
        <v>112</v>
      </c>
      <c r="C14" s="383">
        <v>25</v>
      </c>
      <c r="D14" s="383">
        <v>31</v>
      </c>
      <c r="E14" s="383">
        <v>18</v>
      </c>
      <c r="F14" s="385">
        <v>4</v>
      </c>
    </row>
    <row r="15" spans="1:16" s="74" customFormat="1" ht="123.95" customHeight="1">
      <c r="A15" s="388">
        <v>2020</v>
      </c>
      <c r="B15" s="386">
        <v>149</v>
      </c>
      <c r="C15" s="386">
        <v>35</v>
      </c>
      <c r="D15" s="386">
        <v>32</v>
      </c>
      <c r="E15" s="386">
        <v>17</v>
      </c>
      <c r="F15" s="89">
        <v>9</v>
      </c>
    </row>
    <row r="16" spans="1:16" s="91" customFormat="1" ht="18" customHeight="1">
      <c r="A16" s="33" t="s">
        <v>697</v>
      </c>
      <c r="B16" s="34"/>
      <c r="C16" s="36"/>
      <c r="D16" s="595"/>
      <c r="E16" s="595"/>
      <c r="F16" s="90"/>
    </row>
    <row r="17" spans="1:6" ht="17.25" customHeight="1">
      <c r="A17" s="2"/>
      <c r="B17" s="2"/>
      <c r="C17" s="2"/>
      <c r="D17" s="2"/>
      <c r="E17" s="2"/>
      <c r="F17" s="2"/>
    </row>
  </sheetData>
  <mergeCells count="5">
    <mergeCell ref="A3:F3"/>
    <mergeCell ref="A4:F4"/>
    <mergeCell ref="A6:A8"/>
    <mergeCell ref="A11:A13"/>
    <mergeCell ref="D16:E16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view="pageBreakPreview" zoomScaleSheetLayoutView="100" workbookViewId="0">
      <selection activeCell="E14" sqref="E14"/>
    </sheetView>
  </sheetViews>
  <sheetFormatPr defaultColWidth="8.625" defaultRowHeight="15.75"/>
  <cols>
    <col min="1" max="1" width="10.625" customWidth="1"/>
    <col min="2" max="7" width="12.375" customWidth="1"/>
    <col min="8" max="27" width="9" customWidth="1"/>
  </cols>
  <sheetData>
    <row r="1" spans="1:7" ht="5.0999999999999996" customHeight="1"/>
    <row r="2" spans="1:7" ht="50.1" customHeight="1">
      <c r="A2" s="2"/>
      <c r="B2" s="2"/>
      <c r="C2" s="2"/>
      <c r="D2" s="2"/>
      <c r="E2" s="2"/>
      <c r="F2" s="2"/>
      <c r="G2" s="2"/>
    </row>
    <row r="3" spans="1:7" s="43" customFormat="1" ht="21" customHeight="1">
      <c r="A3" s="570" t="s">
        <v>89</v>
      </c>
      <c r="B3" s="570"/>
      <c r="C3" s="570"/>
      <c r="D3" s="570"/>
      <c r="E3" s="570"/>
      <c r="F3" s="570"/>
      <c r="G3" s="570"/>
    </row>
    <row r="4" spans="1:7" s="43" customFormat="1" ht="20.100000000000001" customHeight="1">
      <c r="A4" s="572" t="s">
        <v>90</v>
      </c>
      <c r="B4" s="572"/>
      <c r="C4" s="572"/>
      <c r="D4" s="572"/>
      <c r="E4" s="572"/>
      <c r="F4" s="572"/>
      <c r="G4" s="572"/>
    </row>
    <row r="5" spans="1:7" s="6" customFormat="1" ht="20.100000000000001" customHeight="1">
      <c r="A5" s="95" t="s">
        <v>91</v>
      </c>
      <c r="B5" s="438"/>
      <c r="C5" s="438"/>
      <c r="D5" s="438"/>
      <c r="E5" s="438"/>
      <c r="F5" s="438"/>
      <c r="G5" s="96" t="s">
        <v>92</v>
      </c>
    </row>
    <row r="6" spans="1:7" s="65" customFormat="1" ht="20.100000000000001" customHeight="1">
      <c r="A6" s="576" t="s">
        <v>25</v>
      </c>
      <c r="B6" s="606" t="s">
        <v>26</v>
      </c>
      <c r="C6" s="607"/>
      <c r="D6" s="608" t="s">
        <v>93</v>
      </c>
      <c r="E6" s="609"/>
      <c r="F6" s="610" t="s">
        <v>94</v>
      </c>
      <c r="G6" s="607"/>
    </row>
    <row r="7" spans="1:7" s="73" customFormat="1" ht="20.100000000000001" customHeight="1">
      <c r="A7" s="568"/>
      <c r="B7" s="584" t="s">
        <v>31</v>
      </c>
      <c r="C7" s="569"/>
      <c r="D7" s="569" t="s">
        <v>95</v>
      </c>
      <c r="E7" s="569"/>
      <c r="F7" s="583" t="s">
        <v>96</v>
      </c>
      <c r="G7" s="584"/>
    </row>
    <row r="8" spans="1:7" s="65" customFormat="1" ht="20.100000000000001" customHeight="1">
      <c r="A8" s="568"/>
      <c r="B8" s="81" t="s">
        <v>97</v>
      </c>
      <c r="C8" s="97" t="s">
        <v>98</v>
      </c>
      <c r="D8" s="81" t="s">
        <v>97</v>
      </c>
      <c r="E8" s="97" t="s">
        <v>98</v>
      </c>
      <c r="F8" s="98" t="s">
        <v>97</v>
      </c>
      <c r="G8" s="81" t="s">
        <v>98</v>
      </c>
    </row>
    <row r="9" spans="1:7" s="73" customFormat="1" ht="20.100000000000001" customHeight="1">
      <c r="A9" s="569"/>
      <c r="B9" s="93" t="s">
        <v>99</v>
      </c>
      <c r="C9" s="185" t="s">
        <v>100</v>
      </c>
      <c r="D9" s="93" t="s">
        <v>99</v>
      </c>
      <c r="E9" s="185" t="s">
        <v>100</v>
      </c>
      <c r="F9" s="191" t="s">
        <v>99</v>
      </c>
      <c r="G9" s="93" t="s">
        <v>100</v>
      </c>
    </row>
    <row r="10" spans="1:7" s="100" customFormat="1" ht="39" customHeight="1">
      <c r="A10" s="131">
        <v>2019</v>
      </c>
      <c r="B10" s="379">
        <v>180.9</v>
      </c>
      <c r="C10" s="379">
        <v>897.3</v>
      </c>
      <c r="D10" s="379">
        <v>108</v>
      </c>
      <c r="E10" s="379">
        <v>513</v>
      </c>
      <c r="F10" s="379">
        <v>17</v>
      </c>
      <c r="G10" s="335">
        <v>43.9</v>
      </c>
    </row>
    <row r="11" spans="1:7" s="99" customFormat="1" ht="39" customHeight="1">
      <c r="A11" s="131">
        <v>2020</v>
      </c>
      <c r="B11" s="379">
        <v>168.6</v>
      </c>
      <c r="C11" s="379">
        <v>840.80000000000007</v>
      </c>
      <c r="D11" s="379">
        <v>110</v>
      </c>
      <c r="E11" s="379">
        <v>530</v>
      </c>
      <c r="F11" s="379">
        <v>14</v>
      </c>
      <c r="G11" s="335">
        <v>36.700000000000003</v>
      </c>
    </row>
    <row r="12" spans="1:7" s="101" customFormat="1" ht="39" customHeight="1">
      <c r="A12" s="131">
        <v>2021</v>
      </c>
      <c r="B12" s="389">
        <v>213.9</v>
      </c>
      <c r="C12" s="389">
        <v>873.8</v>
      </c>
      <c r="D12" s="389">
        <v>110</v>
      </c>
      <c r="E12" s="389">
        <v>521</v>
      </c>
      <c r="F12" s="389">
        <v>14</v>
      </c>
      <c r="G12" s="434">
        <v>23.6</v>
      </c>
    </row>
    <row r="13" spans="1:7" s="99" customFormat="1" ht="39" customHeight="1">
      <c r="A13" s="131">
        <v>2022</v>
      </c>
      <c r="B13" s="389">
        <v>90.4</v>
      </c>
      <c r="C13" s="389">
        <v>457</v>
      </c>
      <c r="D13" s="389">
        <v>54</v>
      </c>
      <c r="E13" s="389">
        <v>245.7</v>
      </c>
      <c r="F13" s="389">
        <v>9.3000000000000007</v>
      </c>
      <c r="G13" s="434">
        <v>23.6</v>
      </c>
    </row>
    <row r="14" spans="1:7" s="99" customFormat="1" ht="39" customHeight="1">
      <c r="A14" s="131">
        <v>2023</v>
      </c>
      <c r="B14" s="389">
        <v>117.8</v>
      </c>
      <c r="C14" s="389">
        <v>640.20000000000005</v>
      </c>
      <c r="D14" s="389">
        <v>84</v>
      </c>
      <c r="E14" s="389">
        <v>410</v>
      </c>
      <c r="F14" s="427">
        <v>11.5</v>
      </c>
      <c r="G14" s="435">
        <v>35.299999999999997</v>
      </c>
    </row>
    <row r="15" spans="1:7" s="100" customFormat="1" ht="39" customHeight="1">
      <c r="A15" s="169">
        <v>2024</v>
      </c>
      <c r="B15" s="497">
        <v>112.3</v>
      </c>
      <c r="C15" s="497">
        <v>583.5</v>
      </c>
      <c r="D15" s="497">
        <v>84</v>
      </c>
      <c r="E15" s="497">
        <v>348.6</v>
      </c>
      <c r="F15" s="497">
        <v>7.6</v>
      </c>
      <c r="G15" s="498">
        <v>22.9</v>
      </c>
    </row>
    <row r="16" spans="1:7" s="82" customFormat="1" ht="20.100000000000001" customHeight="1">
      <c r="A16" s="597" t="s">
        <v>25</v>
      </c>
      <c r="B16" s="600" t="s">
        <v>101</v>
      </c>
      <c r="C16" s="601"/>
      <c r="D16" s="602" t="s">
        <v>102</v>
      </c>
      <c r="E16" s="603"/>
      <c r="F16" s="600" t="s">
        <v>103</v>
      </c>
      <c r="G16" s="601"/>
    </row>
    <row r="17" spans="1:7" s="29" customFormat="1" ht="20.100000000000001" customHeight="1">
      <c r="A17" s="598"/>
      <c r="B17" s="604" t="s">
        <v>104</v>
      </c>
      <c r="C17" s="605"/>
      <c r="D17" s="604" t="s">
        <v>105</v>
      </c>
      <c r="E17" s="605"/>
      <c r="F17" s="604" t="s">
        <v>106</v>
      </c>
      <c r="G17" s="605"/>
    </row>
    <row r="18" spans="1:7" s="82" customFormat="1" ht="20.100000000000001" customHeight="1">
      <c r="A18" s="598"/>
      <c r="B18" s="10" t="s">
        <v>97</v>
      </c>
      <c r="C18" s="11" t="s">
        <v>98</v>
      </c>
      <c r="D18" s="10" t="s">
        <v>97</v>
      </c>
      <c r="E18" s="183" t="s">
        <v>98</v>
      </c>
      <c r="F18" s="10" t="s">
        <v>97</v>
      </c>
      <c r="G18" s="11" t="s">
        <v>98</v>
      </c>
    </row>
    <row r="19" spans="1:7" s="29" customFormat="1" ht="20.100000000000001" customHeight="1">
      <c r="A19" s="599"/>
      <c r="B19" s="93" t="s">
        <v>99</v>
      </c>
      <c r="C19" s="185" t="s">
        <v>100</v>
      </c>
      <c r="D19" s="93" t="s">
        <v>99</v>
      </c>
      <c r="E19" s="185" t="s">
        <v>100</v>
      </c>
      <c r="F19" s="93" t="s">
        <v>99</v>
      </c>
      <c r="G19" s="185" t="s">
        <v>100</v>
      </c>
    </row>
    <row r="20" spans="1:7" s="32" customFormat="1" ht="39" customHeight="1">
      <c r="A20" s="152">
        <v>2019</v>
      </c>
      <c r="B20" s="379">
        <v>5.5</v>
      </c>
      <c r="C20" s="379">
        <v>7.5</v>
      </c>
      <c r="D20" s="379">
        <v>33.4</v>
      </c>
      <c r="E20" s="379">
        <v>51.9</v>
      </c>
      <c r="F20" s="379">
        <v>17</v>
      </c>
      <c r="G20" s="335">
        <v>281</v>
      </c>
    </row>
    <row r="21" spans="1:7" s="32" customFormat="1" ht="39" customHeight="1">
      <c r="A21" s="131">
        <v>2020</v>
      </c>
      <c r="B21" s="196">
        <v>6</v>
      </c>
      <c r="C21" s="196">
        <v>8.1999999999999993</v>
      </c>
      <c r="D21" s="196">
        <v>25.6</v>
      </c>
      <c r="E21" s="196">
        <v>39.9</v>
      </c>
      <c r="F21" s="196">
        <v>13</v>
      </c>
      <c r="G21" s="429">
        <v>226</v>
      </c>
    </row>
    <row r="22" spans="1:7" s="361" customFormat="1" ht="39" customHeight="1">
      <c r="A22" s="131">
        <v>2021</v>
      </c>
      <c r="B22" s="360">
        <v>5.6</v>
      </c>
      <c r="C22" s="360">
        <v>10.4</v>
      </c>
      <c r="D22" s="360">
        <v>72.3</v>
      </c>
      <c r="E22" s="360">
        <v>99.1</v>
      </c>
      <c r="F22" s="360">
        <v>12</v>
      </c>
      <c r="G22" s="436">
        <v>210</v>
      </c>
    </row>
    <row r="23" spans="1:7" s="32" customFormat="1" ht="39" customHeight="1">
      <c r="A23" s="131">
        <v>2022</v>
      </c>
      <c r="B23" s="360">
        <v>5.2</v>
      </c>
      <c r="C23" s="360">
        <v>7.3</v>
      </c>
      <c r="D23" s="360">
        <v>12.9</v>
      </c>
      <c r="E23" s="360">
        <v>19.7</v>
      </c>
      <c r="F23" s="360">
        <v>9</v>
      </c>
      <c r="G23" s="436">
        <v>160.69999999999999</v>
      </c>
    </row>
    <row r="24" spans="1:7" s="32" customFormat="1" ht="39" customHeight="1">
      <c r="A24" s="131">
        <v>2023</v>
      </c>
      <c r="B24" s="428">
        <v>2.1</v>
      </c>
      <c r="C24" s="428">
        <v>4</v>
      </c>
      <c r="D24" s="428">
        <v>11.2</v>
      </c>
      <c r="E24" s="428">
        <v>17.8</v>
      </c>
      <c r="F24" s="428">
        <v>9</v>
      </c>
      <c r="G24" s="437">
        <v>173.1</v>
      </c>
    </row>
    <row r="25" spans="1:7" s="102" customFormat="1" ht="39" customHeight="1">
      <c r="A25" s="169">
        <v>2024</v>
      </c>
      <c r="B25" s="405">
        <v>1.8</v>
      </c>
      <c r="C25" s="405">
        <v>5.2</v>
      </c>
      <c r="D25" s="405">
        <v>10.4</v>
      </c>
      <c r="E25" s="405">
        <v>17.899999999999999</v>
      </c>
      <c r="F25" s="405">
        <v>8.5</v>
      </c>
      <c r="G25" s="483">
        <v>188.9</v>
      </c>
    </row>
    <row r="26" spans="1:7" s="105" customFormat="1" ht="15.75" customHeight="1">
      <c r="A26" s="33" t="s">
        <v>107</v>
      </c>
      <c r="B26" s="103"/>
      <c r="C26" s="103"/>
      <c r="D26" s="104"/>
      <c r="E26" s="596"/>
      <c r="F26" s="596"/>
      <c r="G26" s="596"/>
    </row>
  </sheetData>
  <mergeCells count="17">
    <mergeCell ref="A3:G3"/>
    <mergeCell ref="A4:G4"/>
    <mergeCell ref="A6:A9"/>
    <mergeCell ref="B6:C6"/>
    <mergeCell ref="D6:E6"/>
    <mergeCell ref="F6:G6"/>
    <mergeCell ref="B7:C7"/>
    <mergeCell ref="D7:E7"/>
    <mergeCell ref="F7:G7"/>
    <mergeCell ref="E26:G26"/>
    <mergeCell ref="A16:A19"/>
    <mergeCell ref="B16:C16"/>
    <mergeCell ref="D16:E16"/>
    <mergeCell ref="F16:G16"/>
    <mergeCell ref="B17:C17"/>
    <mergeCell ref="D17:E17"/>
    <mergeCell ref="F17:G17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1"/>
  <sheetViews>
    <sheetView view="pageBreakPreview" zoomScaleSheetLayoutView="100" workbookViewId="0">
      <selection activeCell="E14" sqref="E14"/>
    </sheetView>
  </sheetViews>
  <sheetFormatPr defaultColWidth="8.75" defaultRowHeight="15.75"/>
  <cols>
    <col min="1" max="1" width="10.625" customWidth="1"/>
    <col min="2" max="2" width="7.625" style="25" customWidth="1"/>
    <col min="3" max="3" width="9.625" style="25" customWidth="1"/>
    <col min="4" max="4" width="8.125" style="25" customWidth="1"/>
    <col min="5" max="5" width="7.125" style="26" customWidth="1"/>
    <col min="6" max="7" width="8.625" style="25" customWidth="1"/>
    <col min="8" max="8" width="7.125" style="26" customWidth="1"/>
    <col min="9" max="10" width="8.625" style="25" customWidth="1"/>
    <col min="11" max="22" width="9" style="25" customWidth="1"/>
    <col min="23" max="71" width="9" customWidth="1"/>
  </cols>
  <sheetData>
    <row r="1" spans="1:22" ht="5.0999999999999996" customHeight="1"/>
    <row r="2" spans="1:22" ht="50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22" s="106" customFormat="1" ht="21" customHeight="1">
      <c r="A3" s="570" t="s">
        <v>108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22" s="106" customFormat="1" ht="20.100000000000001" customHeight="1">
      <c r="A4" s="572" t="s">
        <v>95</v>
      </c>
      <c r="B4" s="573"/>
      <c r="C4" s="573"/>
      <c r="D4" s="573"/>
      <c r="E4" s="573"/>
      <c r="F4" s="573"/>
      <c r="G4" s="573"/>
      <c r="H4" s="573"/>
      <c r="I4" s="573"/>
      <c r="J4" s="573"/>
    </row>
    <row r="5" spans="1:22" ht="20.100000000000001" customHeight="1">
      <c r="A5" s="95" t="s">
        <v>109</v>
      </c>
      <c r="B5" s="107"/>
      <c r="C5" s="107"/>
      <c r="D5" s="107"/>
      <c r="E5" s="108"/>
      <c r="F5" s="109"/>
      <c r="G5" s="107"/>
      <c r="H5" s="108"/>
      <c r="I5" s="639" t="s">
        <v>92</v>
      </c>
      <c r="J5" s="639"/>
    </row>
    <row r="6" spans="1:22" s="111" customFormat="1" ht="15" customHeight="1">
      <c r="A6" s="576" t="s">
        <v>25</v>
      </c>
      <c r="B6" s="640" t="s">
        <v>26</v>
      </c>
      <c r="C6" s="640"/>
      <c r="D6" s="641"/>
      <c r="E6" s="642" t="s">
        <v>110</v>
      </c>
      <c r="F6" s="643"/>
      <c r="G6" s="609"/>
      <c r="H6" s="642" t="s">
        <v>111</v>
      </c>
      <c r="I6" s="643"/>
      <c r="J6" s="6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s="112" customFormat="1" ht="15" customHeight="1">
      <c r="A7" s="568"/>
      <c r="B7" s="644" t="s">
        <v>112</v>
      </c>
      <c r="C7" s="644"/>
      <c r="D7" s="645"/>
      <c r="E7" s="646" t="s">
        <v>113</v>
      </c>
      <c r="F7" s="647"/>
      <c r="G7" s="648"/>
      <c r="H7" s="646" t="s">
        <v>114</v>
      </c>
      <c r="I7" s="647"/>
      <c r="J7" s="648"/>
    </row>
    <row r="8" spans="1:22" s="111" customFormat="1" ht="15" customHeight="1">
      <c r="A8" s="568"/>
      <c r="B8" s="113" t="s">
        <v>97</v>
      </c>
      <c r="C8" s="649" t="s">
        <v>98</v>
      </c>
      <c r="D8" s="650"/>
      <c r="E8" s="66" t="s">
        <v>97</v>
      </c>
      <c r="F8" s="610" t="s">
        <v>98</v>
      </c>
      <c r="G8" s="607"/>
      <c r="H8" s="66" t="s">
        <v>97</v>
      </c>
      <c r="I8" s="610" t="s">
        <v>98</v>
      </c>
      <c r="J8" s="607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2" s="117" customFormat="1" ht="15" customHeight="1">
      <c r="A9" s="569"/>
      <c r="B9" s="476" t="s">
        <v>99</v>
      </c>
      <c r="C9" s="651" t="s">
        <v>100</v>
      </c>
      <c r="D9" s="652"/>
      <c r="E9" s="426" t="s">
        <v>99</v>
      </c>
      <c r="F9" s="426" t="s">
        <v>100</v>
      </c>
      <c r="G9" s="114" t="s">
        <v>115</v>
      </c>
      <c r="H9" s="426" t="s">
        <v>99</v>
      </c>
      <c r="I9" s="115" t="s">
        <v>100</v>
      </c>
      <c r="J9" s="114" t="s">
        <v>115</v>
      </c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</row>
    <row r="10" spans="1:22" s="118" customFormat="1" ht="20.100000000000001" customHeight="1">
      <c r="A10" s="131">
        <v>2019</v>
      </c>
      <c r="B10" s="379">
        <v>108</v>
      </c>
      <c r="C10" s="635">
        <v>513</v>
      </c>
      <c r="D10" s="636"/>
      <c r="E10" s="379">
        <v>108</v>
      </c>
      <c r="F10" s="379">
        <v>513</v>
      </c>
      <c r="G10" s="440">
        <v>475</v>
      </c>
      <c r="H10" s="379" t="s">
        <v>689</v>
      </c>
      <c r="I10" s="379" t="s">
        <v>689</v>
      </c>
      <c r="J10" s="335" t="s">
        <v>689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spans="1:22" s="118" customFormat="1" ht="20.100000000000001" customHeight="1">
      <c r="A11" s="131">
        <v>2020</v>
      </c>
      <c r="B11" s="196">
        <v>110</v>
      </c>
      <c r="C11" s="611">
        <v>530</v>
      </c>
      <c r="D11" s="612"/>
      <c r="E11" s="196">
        <v>110</v>
      </c>
      <c r="F11" s="196">
        <v>530</v>
      </c>
      <c r="G11" s="441">
        <v>481.82</v>
      </c>
      <c r="H11" s="379" t="s">
        <v>689</v>
      </c>
      <c r="I11" s="379" t="s">
        <v>689</v>
      </c>
      <c r="J11" s="335" t="s">
        <v>689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s="118" customFormat="1" ht="20.100000000000001" customHeight="1">
      <c r="A12" s="131">
        <v>2021</v>
      </c>
      <c r="B12" s="196">
        <v>110</v>
      </c>
      <c r="C12" s="611">
        <v>521</v>
      </c>
      <c r="D12" s="612"/>
      <c r="E12" s="196">
        <v>110</v>
      </c>
      <c r="F12" s="196">
        <v>521</v>
      </c>
      <c r="G12" s="441">
        <v>474</v>
      </c>
      <c r="H12" s="379" t="s">
        <v>689</v>
      </c>
      <c r="I12" s="379" t="s">
        <v>689</v>
      </c>
      <c r="J12" s="335" t="s">
        <v>689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22" s="118" customFormat="1" ht="20.100000000000001" customHeight="1">
      <c r="A13" s="131">
        <v>2022</v>
      </c>
      <c r="B13" s="196">
        <v>54</v>
      </c>
      <c r="C13" s="611">
        <v>245.7</v>
      </c>
      <c r="D13" s="612"/>
      <c r="E13" s="196">
        <v>54</v>
      </c>
      <c r="F13" s="196">
        <v>245.7</v>
      </c>
      <c r="G13" s="429">
        <v>455</v>
      </c>
      <c r="H13" s="379" t="s">
        <v>689</v>
      </c>
      <c r="I13" s="379" t="s">
        <v>689</v>
      </c>
      <c r="J13" s="335" t="s">
        <v>690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1:22" s="118" customFormat="1" ht="20.100000000000001" customHeight="1">
      <c r="A14" s="131">
        <v>2023</v>
      </c>
      <c r="B14" s="196">
        <v>84</v>
      </c>
      <c r="C14" s="611">
        <v>410</v>
      </c>
      <c r="D14" s="612"/>
      <c r="E14" s="196">
        <v>84</v>
      </c>
      <c r="F14" s="196">
        <v>410</v>
      </c>
      <c r="G14" s="429">
        <v>488</v>
      </c>
      <c r="H14" s="379" t="s">
        <v>689</v>
      </c>
      <c r="I14" s="379" t="s">
        <v>689</v>
      </c>
      <c r="J14" s="335" t="s">
        <v>689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</row>
    <row r="15" spans="1:22" s="118" customFormat="1" ht="20.100000000000001" customHeight="1">
      <c r="A15" s="169">
        <v>2024</v>
      </c>
      <c r="B15" s="405">
        <v>84</v>
      </c>
      <c r="C15" s="637">
        <v>348.6</v>
      </c>
      <c r="D15" s="638"/>
      <c r="E15" s="405">
        <v>84</v>
      </c>
      <c r="F15" s="405">
        <v>348.6</v>
      </c>
      <c r="G15" s="483">
        <v>415</v>
      </c>
      <c r="H15" s="559" t="s">
        <v>690</v>
      </c>
      <c r="I15" s="559" t="s">
        <v>690</v>
      </c>
      <c r="J15" s="500" t="s">
        <v>690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</row>
    <row r="16" spans="1:22" s="122" customFormat="1" ht="14.1" customHeight="1">
      <c r="A16" s="95" t="s">
        <v>107</v>
      </c>
      <c r="B16" s="119"/>
      <c r="C16" s="119"/>
      <c r="D16" s="119"/>
      <c r="E16" s="120"/>
      <c r="F16" s="119"/>
      <c r="G16" s="632"/>
      <c r="H16" s="632"/>
      <c r="I16" s="632"/>
      <c r="J16" s="632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</row>
    <row r="17" spans="1:22" s="122" customFormat="1" ht="12.6" customHeight="1">
      <c r="A17" s="35"/>
      <c r="B17" s="119"/>
      <c r="C17" s="119"/>
      <c r="D17" s="119"/>
      <c r="E17" s="120"/>
      <c r="F17" s="119"/>
      <c r="G17" s="475"/>
      <c r="H17" s="475"/>
      <c r="I17" s="475"/>
      <c r="J17" s="475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s="123" customFormat="1" ht="21" customHeight="1">
      <c r="A18" s="570" t="s">
        <v>116</v>
      </c>
      <c r="B18" s="571"/>
      <c r="C18" s="571"/>
      <c r="D18" s="571"/>
      <c r="E18" s="571"/>
      <c r="F18" s="571"/>
      <c r="G18" s="571"/>
      <c r="H18" s="571"/>
      <c r="I18" s="571"/>
      <c r="J18" s="571"/>
      <c r="L18" s="124"/>
    </row>
    <row r="19" spans="1:22" s="123" customFormat="1" ht="20.100000000000001" customHeight="1">
      <c r="A19" s="628" t="s">
        <v>96</v>
      </c>
      <c r="B19" s="573"/>
      <c r="C19" s="573"/>
      <c r="D19" s="573"/>
      <c r="E19" s="573"/>
      <c r="F19" s="573"/>
      <c r="G19" s="573"/>
      <c r="H19" s="573"/>
      <c r="I19" s="573"/>
      <c r="J19" s="573"/>
      <c r="L19" s="124"/>
    </row>
    <row r="20" spans="1:22" s="127" customFormat="1" ht="20.100000000000001" customHeight="1">
      <c r="A20" s="496" t="s">
        <v>109</v>
      </c>
      <c r="B20" s="125"/>
      <c r="C20" s="629"/>
      <c r="D20" s="629"/>
      <c r="E20" s="629"/>
      <c r="F20" s="629"/>
      <c r="G20" s="629"/>
      <c r="H20" s="629"/>
      <c r="I20" s="630" t="s">
        <v>92</v>
      </c>
      <c r="J20" s="630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</row>
    <row r="21" spans="1:22" s="128" customFormat="1" ht="15" customHeight="1">
      <c r="A21" s="576" t="s">
        <v>25</v>
      </c>
      <c r="B21" s="631" t="s">
        <v>26</v>
      </c>
      <c r="C21" s="614"/>
      <c r="D21" s="615"/>
      <c r="E21" s="619" t="s">
        <v>117</v>
      </c>
      <c r="F21" s="617"/>
      <c r="G21" s="618"/>
      <c r="H21" s="616" t="s">
        <v>118</v>
      </c>
      <c r="I21" s="617"/>
      <c r="J21" s="618"/>
    </row>
    <row r="22" spans="1:22" s="129" customFormat="1" ht="15" customHeight="1">
      <c r="A22" s="568"/>
      <c r="B22" s="620" t="s">
        <v>31</v>
      </c>
      <c r="C22" s="621"/>
      <c r="D22" s="622"/>
      <c r="E22" s="624" t="s">
        <v>119</v>
      </c>
      <c r="F22" s="624"/>
      <c r="G22" s="625"/>
      <c r="H22" s="624" t="s">
        <v>120</v>
      </c>
      <c r="I22" s="624"/>
      <c r="J22" s="625"/>
    </row>
    <row r="23" spans="1:22" s="128" customFormat="1" ht="15" customHeight="1">
      <c r="A23" s="568"/>
      <c r="B23" s="486" t="s">
        <v>97</v>
      </c>
      <c r="C23" s="613" t="s">
        <v>98</v>
      </c>
      <c r="D23" s="615"/>
      <c r="E23" s="470" t="s">
        <v>97</v>
      </c>
      <c r="F23" s="619" t="s">
        <v>98</v>
      </c>
      <c r="G23" s="618"/>
      <c r="H23" s="470" t="s">
        <v>97</v>
      </c>
      <c r="I23" s="619" t="s">
        <v>98</v>
      </c>
      <c r="J23" s="618"/>
    </row>
    <row r="24" spans="1:22" s="129" customFormat="1" ht="15" customHeight="1">
      <c r="A24" s="569"/>
      <c r="B24" s="487" t="s">
        <v>99</v>
      </c>
      <c r="C24" s="633" t="s">
        <v>100</v>
      </c>
      <c r="D24" s="634"/>
      <c r="E24" s="474" t="s">
        <v>99</v>
      </c>
      <c r="F24" s="473" t="s">
        <v>100</v>
      </c>
      <c r="G24" s="130" t="s">
        <v>115</v>
      </c>
      <c r="H24" s="474" t="s">
        <v>99</v>
      </c>
      <c r="I24" s="473" t="s">
        <v>100</v>
      </c>
      <c r="J24" s="130" t="s">
        <v>115</v>
      </c>
    </row>
    <row r="25" spans="1:22" s="133" customFormat="1" ht="20.100000000000001" customHeight="1">
      <c r="A25" s="131">
        <v>2019</v>
      </c>
      <c r="B25" s="196">
        <v>17</v>
      </c>
      <c r="C25" s="611">
        <f>SUM(I25,C35,I35)</f>
        <v>43.900000000000006</v>
      </c>
      <c r="D25" s="612"/>
      <c r="E25" s="196" t="s">
        <v>689</v>
      </c>
      <c r="F25" s="196" t="s">
        <v>689</v>
      </c>
      <c r="G25" s="439" t="s">
        <v>689</v>
      </c>
      <c r="H25" s="379">
        <v>14</v>
      </c>
      <c r="I25" s="379">
        <v>35</v>
      </c>
      <c r="J25" s="335">
        <v>250</v>
      </c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</row>
    <row r="26" spans="1:22" s="133" customFormat="1" ht="20.100000000000001" customHeight="1">
      <c r="A26" s="131">
        <v>2020</v>
      </c>
      <c r="B26" s="196">
        <v>14</v>
      </c>
      <c r="C26" s="611">
        <v>36.700000000000003</v>
      </c>
      <c r="D26" s="612"/>
      <c r="E26" s="196" t="s">
        <v>689</v>
      </c>
      <c r="F26" s="196" t="s">
        <v>689</v>
      </c>
      <c r="G26" s="429" t="s">
        <v>689</v>
      </c>
      <c r="H26" s="379">
        <v>12</v>
      </c>
      <c r="I26" s="379">
        <v>30.5</v>
      </c>
      <c r="J26" s="335">
        <v>254.16666666666666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s="133" customFormat="1" ht="20.100000000000001" customHeight="1">
      <c r="A27" s="131">
        <v>2021</v>
      </c>
      <c r="B27" s="196">
        <v>14</v>
      </c>
      <c r="C27" s="611">
        <v>33</v>
      </c>
      <c r="D27" s="612"/>
      <c r="E27" s="196" t="s">
        <v>689</v>
      </c>
      <c r="F27" s="196" t="s">
        <v>689</v>
      </c>
      <c r="G27" s="429" t="s">
        <v>689</v>
      </c>
      <c r="H27" s="379">
        <v>12</v>
      </c>
      <c r="I27" s="379">
        <v>27.5</v>
      </c>
      <c r="J27" s="335">
        <v>229</v>
      </c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s="133" customFormat="1" ht="20.100000000000001" customHeight="1">
      <c r="A28" s="131">
        <v>2022</v>
      </c>
      <c r="B28" s="196">
        <v>9.3000000000000007</v>
      </c>
      <c r="C28" s="611">
        <v>23.6</v>
      </c>
      <c r="D28" s="612"/>
      <c r="E28" s="196" t="s">
        <v>689</v>
      </c>
      <c r="F28" s="196" t="s">
        <v>689</v>
      </c>
      <c r="G28" s="429" t="s">
        <v>689</v>
      </c>
      <c r="H28" s="379">
        <v>6.86</v>
      </c>
      <c r="I28" s="379">
        <v>15.87</v>
      </c>
      <c r="J28" s="335">
        <v>230.4</v>
      </c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s="133" customFormat="1" ht="20.100000000000001" customHeight="1">
      <c r="A29" s="131">
        <v>2023</v>
      </c>
      <c r="B29" s="196">
        <v>11.5</v>
      </c>
      <c r="C29" s="611">
        <v>35.299999999999997</v>
      </c>
      <c r="D29" s="612"/>
      <c r="E29" s="196" t="s">
        <v>689</v>
      </c>
      <c r="F29" s="196" t="s">
        <v>689</v>
      </c>
      <c r="G29" s="429" t="s">
        <v>689</v>
      </c>
      <c r="H29" s="379">
        <v>1</v>
      </c>
      <c r="I29" s="379">
        <v>4</v>
      </c>
      <c r="J29" s="335">
        <v>238</v>
      </c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s="135" customFormat="1" ht="20.100000000000001" customHeight="1">
      <c r="A30" s="169">
        <v>2024</v>
      </c>
      <c r="B30" s="499">
        <v>7.6</v>
      </c>
      <c r="C30" s="626">
        <v>22.9</v>
      </c>
      <c r="D30" s="627"/>
      <c r="E30" s="559" t="s">
        <v>690</v>
      </c>
      <c r="F30" s="559" t="s">
        <v>690</v>
      </c>
      <c r="G30" s="500" t="s">
        <v>690</v>
      </c>
      <c r="H30" s="375">
        <v>1.5</v>
      </c>
      <c r="I30" s="375">
        <v>4.0999999999999996</v>
      </c>
      <c r="J30" s="376">
        <v>274</v>
      </c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</row>
    <row r="31" spans="1:22" s="28" customFormat="1" ht="15" customHeight="1">
      <c r="A31" s="576" t="s">
        <v>25</v>
      </c>
      <c r="B31" s="613" t="s">
        <v>121</v>
      </c>
      <c r="C31" s="614"/>
      <c r="D31" s="615"/>
      <c r="E31" s="616" t="s">
        <v>122</v>
      </c>
      <c r="F31" s="617"/>
      <c r="G31" s="618"/>
      <c r="H31" s="619" t="s">
        <v>123</v>
      </c>
      <c r="I31" s="617"/>
      <c r="J31" s="618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</row>
    <row r="32" spans="1:22" s="29" customFormat="1" ht="15" customHeight="1">
      <c r="A32" s="568"/>
      <c r="B32" s="620" t="s">
        <v>124</v>
      </c>
      <c r="C32" s="621"/>
      <c r="D32" s="622"/>
      <c r="E32" s="623" t="s">
        <v>125</v>
      </c>
      <c r="F32" s="624"/>
      <c r="G32" s="625"/>
      <c r="H32" s="623" t="s">
        <v>126</v>
      </c>
      <c r="I32" s="624"/>
      <c r="J32" s="625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</row>
    <row r="33" spans="1:22" s="28" customFormat="1" ht="15" customHeight="1">
      <c r="A33" s="568"/>
      <c r="B33" s="486" t="s">
        <v>97</v>
      </c>
      <c r="C33" s="613" t="s">
        <v>98</v>
      </c>
      <c r="D33" s="615"/>
      <c r="E33" s="138" t="s">
        <v>97</v>
      </c>
      <c r="F33" s="619" t="s">
        <v>98</v>
      </c>
      <c r="G33" s="618"/>
      <c r="H33" s="138" t="s">
        <v>97</v>
      </c>
      <c r="I33" s="619" t="s">
        <v>98</v>
      </c>
      <c r="J33" s="618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</row>
    <row r="34" spans="1:22" s="142" customFormat="1" ht="15" customHeight="1">
      <c r="A34" s="569"/>
      <c r="B34" s="411" t="s">
        <v>99</v>
      </c>
      <c r="C34" s="472" t="s">
        <v>100</v>
      </c>
      <c r="D34" s="130" t="s">
        <v>115</v>
      </c>
      <c r="E34" s="139" t="s">
        <v>99</v>
      </c>
      <c r="F34" s="140" t="s">
        <v>100</v>
      </c>
      <c r="G34" s="130" t="s">
        <v>115</v>
      </c>
      <c r="H34" s="139" t="s">
        <v>99</v>
      </c>
      <c r="I34" s="473" t="s">
        <v>100</v>
      </c>
      <c r="J34" s="130" t="s">
        <v>115</v>
      </c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</row>
    <row r="35" spans="1:22" s="144" customFormat="1" ht="20.100000000000001" customHeight="1">
      <c r="A35" s="131">
        <v>2019</v>
      </c>
      <c r="B35" s="196">
        <v>1</v>
      </c>
      <c r="C35" s="196">
        <v>3.7</v>
      </c>
      <c r="D35" s="439">
        <v>370</v>
      </c>
      <c r="E35" s="196" t="s">
        <v>689</v>
      </c>
      <c r="F35" s="196" t="s">
        <v>690</v>
      </c>
      <c r="G35" s="439" t="s">
        <v>689</v>
      </c>
      <c r="H35" s="379">
        <v>2</v>
      </c>
      <c r="I35" s="379">
        <v>5.2</v>
      </c>
      <c r="J35" s="335">
        <v>260</v>
      </c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</row>
    <row r="36" spans="1:22" s="144" customFormat="1" ht="20.100000000000001" customHeight="1">
      <c r="A36" s="131">
        <v>2020</v>
      </c>
      <c r="B36" s="196">
        <v>2</v>
      </c>
      <c r="C36" s="196">
        <v>6.2</v>
      </c>
      <c r="D36" s="429">
        <v>310</v>
      </c>
      <c r="E36" s="196" t="s">
        <v>689</v>
      </c>
      <c r="F36" s="196" t="s">
        <v>690</v>
      </c>
      <c r="G36" s="429" t="s">
        <v>689</v>
      </c>
      <c r="H36" s="379" t="s">
        <v>690</v>
      </c>
      <c r="I36" s="379" t="s">
        <v>690</v>
      </c>
      <c r="J36" s="335" t="s">
        <v>689</v>
      </c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</row>
    <row r="37" spans="1:22" s="144" customFormat="1" ht="20.100000000000001" customHeight="1">
      <c r="A37" s="131">
        <v>2021</v>
      </c>
      <c r="B37" s="196">
        <v>1</v>
      </c>
      <c r="C37" s="196">
        <v>3.6</v>
      </c>
      <c r="D37" s="429">
        <v>360</v>
      </c>
      <c r="E37" s="196" t="s">
        <v>689</v>
      </c>
      <c r="F37" s="196" t="s">
        <v>690</v>
      </c>
      <c r="G37" s="429" t="s">
        <v>689</v>
      </c>
      <c r="H37" s="379">
        <v>1</v>
      </c>
      <c r="I37" s="379">
        <v>2.2000000000000002</v>
      </c>
      <c r="J37" s="335">
        <v>220</v>
      </c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</row>
    <row r="38" spans="1:22" s="144" customFormat="1" ht="20.100000000000001" customHeight="1">
      <c r="A38" s="131">
        <v>2022</v>
      </c>
      <c r="B38" s="196">
        <v>2.4</v>
      </c>
      <c r="C38" s="196">
        <v>7.68</v>
      </c>
      <c r="D38" s="429">
        <v>320.8</v>
      </c>
      <c r="E38" s="196" t="s">
        <v>689</v>
      </c>
      <c r="F38" s="196" t="s">
        <v>690</v>
      </c>
      <c r="G38" s="429" t="s">
        <v>689</v>
      </c>
      <c r="H38" s="379" t="s">
        <v>690</v>
      </c>
      <c r="I38" s="379" t="s">
        <v>690</v>
      </c>
      <c r="J38" s="335" t="s">
        <v>689</v>
      </c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</row>
    <row r="39" spans="1:22" s="144" customFormat="1" ht="20.100000000000001" customHeight="1">
      <c r="A39" s="131">
        <v>2023</v>
      </c>
      <c r="B39" s="196">
        <v>1.6</v>
      </c>
      <c r="C39" s="196">
        <v>7.1</v>
      </c>
      <c r="D39" s="429">
        <v>449</v>
      </c>
      <c r="E39" s="196" t="s">
        <v>689</v>
      </c>
      <c r="F39" s="196" t="s">
        <v>689</v>
      </c>
      <c r="G39" s="429" t="s">
        <v>689</v>
      </c>
      <c r="H39" s="379">
        <v>8.9</v>
      </c>
      <c r="I39" s="379">
        <v>24.2</v>
      </c>
      <c r="J39" s="335">
        <v>272</v>
      </c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</row>
    <row r="40" spans="1:22" s="146" customFormat="1" ht="20.100000000000001" customHeight="1">
      <c r="A40" s="169">
        <v>2024</v>
      </c>
      <c r="B40" s="405">
        <v>2.6</v>
      </c>
      <c r="C40" s="405">
        <v>9.8000000000000007</v>
      </c>
      <c r="D40" s="483">
        <v>377</v>
      </c>
      <c r="E40" s="405" t="s">
        <v>690</v>
      </c>
      <c r="F40" s="405" t="s">
        <v>690</v>
      </c>
      <c r="G40" s="483" t="s">
        <v>690</v>
      </c>
      <c r="H40" s="488">
        <v>3.5</v>
      </c>
      <c r="I40" s="488">
        <v>9</v>
      </c>
      <c r="J40" s="500">
        <v>258</v>
      </c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</row>
    <row r="41" spans="1:22" s="122" customFormat="1" ht="15.75" customHeight="1">
      <c r="A41" s="33" t="s">
        <v>107</v>
      </c>
      <c r="B41" s="119"/>
      <c r="C41" s="119"/>
      <c r="D41" s="119"/>
      <c r="E41" s="120"/>
      <c r="F41" s="119"/>
      <c r="G41" s="120"/>
      <c r="H41" s="120"/>
      <c r="I41" s="120"/>
      <c r="J41" s="120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</row>
  </sheetData>
  <mergeCells count="52">
    <mergeCell ref="A3:J3"/>
    <mergeCell ref="A4:J4"/>
    <mergeCell ref="I5:J5"/>
    <mergeCell ref="A6:A9"/>
    <mergeCell ref="B6:D6"/>
    <mergeCell ref="E6:G6"/>
    <mergeCell ref="H6:J6"/>
    <mergeCell ref="B7:D7"/>
    <mergeCell ref="E7:G7"/>
    <mergeCell ref="H7:J7"/>
    <mergeCell ref="C8:D8"/>
    <mergeCell ref="F8:G8"/>
    <mergeCell ref="I8:J8"/>
    <mergeCell ref="C9:D9"/>
    <mergeCell ref="C10:D10"/>
    <mergeCell ref="C11:D11"/>
    <mergeCell ref="C12:D12"/>
    <mergeCell ref="C13:D13"/>
    <mergeCell ref="C15:D15"/>
    <mergeCell ref="G16:J16"/>
    <mergeCell ref="C25:D25"/>
    <mergeCell ref="C14:D14"/>
    <mergeCell ref="C24:D24"/>
    <mergeCell ref="A18:J18"/>
    <mergeCell ref="F33:G33"/>
    <mergeCell ref="I33:J33"/>
    <mergeCell ref="C30:D30"/>
    <mergeCell ref="A19:J19"/>
    <mergeCell ref="C20:H20"/>
    <mergeCell ref="I20:J20"/>
    <mergeCell ref="A21:A24"/>
    <mergeCell ref="B21:D21"/>
    <mergeCell ref="E21:G21"/>
    <mergeCell ref="H21:J21"/>
    <mergeCell ref="B22:D22"/>
    <mergeCell ref="E22:G22"/>
    <mergeCell ref="H22:J22"/>
    <mergeCell ref="C23:D23"/>
    <mergeCell ref="F23:G23"/>
    <mergeCell ref="I23:J23"/>
    <mergeCell ref="E31:G31"/>
    <mergeCell ref="H31:J31"/>
    <mergeCell ref="B32:D32"/>
    <mergeCell ref="E32:G32"/>
    <mergeCell ref="H32:J32"/>
    <mergeCell ref="C26:D26"/>
    <mergeCell ref="C27:D27"/>
    <mergeCell ref="A31:A34"/>
    <mergeCell ref="B31:D31"/>
    <mergeCell ref="C33:D33"/>
    <mergeCell ref="C29:D29"/>
    <mergeCell ref="C28:D2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view="pageBreakPreview" zoomScaleSheetLayoutView="100" workbookViewId="0">
      <selection activeCell="E14" sqref="E14"/>
    </sheetView>
  </sheetViews>
  <sheetFormatPr defaultColWidth="9" defaultRowHeight="15.75"/>
  <cols>
    <col min="1" max="1" width="9.625" style="147" customWidth="1"/>
    <col min="2" max="2" width="8.125" style="26" customWidth="1"/>
    <col min="3" max="3" width="8.375" style="26" customWidth="1"/>
    <col min="4" max="4" width="7.625" style="26" customWidth="1"/>
    <col min="5" max="5" width="8.125" style="148" customWidth="1"/>
    <col min="6" max="6" width="8.375" style="148" customWidth="1"/>
    <col min="7" max="7" width="8" style="148" customWidth="1"/>
    <col min="8" max="8" width="8.125" style="148" customWidth="1"/>
    <col min="9" max="10" width="9.125" style="148" customWidth="1"/>
    <col min="11" max="16384" width="9" style="147"/>
  </cols>
  <sheetData>
    <row r="1" spans="1:10" ht="5.0999999999999996" customHeight="1"/>
    <row r="2" spans="1:10" ht="50.1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 s="123" customFormat="1" ht="21" customHeight="1">
      <c r="A3" s="662" t="s">
        <v>127</v>
      </c>
      <c r="B3" s="662"/>
      <c r="C3" s="662"/>
      <c r="D3" s="662"/>
      <c r="E3" s="662"/>
      <c r="F3" s="662"/>
      <c r="G3" s="662"/>
      <c r="H3" s="662"/>
      <c r="I3" s="662"/>
      <c r="J3" s="662"/>
    </row>
    <row r="4" spans="1:10" s="123" customFormat="1" ht="20.100000000000001" customHeight="1">
      <c r="A4" s="628" t="s">
        <v>128</v>
      </c>
      <c r="B4" s="628"/>
      <c r="C4" s="628"/>
      <c r="D4" s="628"/>
      <c r="E4" s="628"/>
      <c r="F4" s="628"/>
      <c r="G4" s="628"/>
      <c r="H4" s="628"/>
      <c r="I4" s="628"/>
      <c r="J4" s="628"/>
    </row>
    <row r="5" spans="1:10" s="150" customFormat="1" ht="20.100000000000001" customHeight="1">
      <c r="A5" s="663" t="s">
        <v>91</v>
      </c>
      <c r="B5" s="664"/>
      <c r="C5" s="664"/>
      <c r="D5" s="665"/>
      <c r="E5" s="666"/>
      <c r="F5" s="666"/>
      <c r="G5" s="666"/>
      <c r="H5" s="666"/>
      <c r="I5" s="639" t="s">
        <v>92</v>
      </c>
      <c r="J5" s="639"/>
    </row>
    <row r="6" spans="1:10" s="128" customFormat="1" ht="20.100000000000001" customHeight="1">
      <c r="A6" s="576" t="s">
        <v>25</v>
      </c>
      <c r="B6" s="667" t="s">
        <v>26</v>
      </c>
      <c r="C6" s="614"/>
      <c r="D6" s="615"/>
      <c r="E6" s="619" t="s">
        <v>129</v>
      </c>
      <c r="F6" s="617"/>
      <c r="G6" s="618"/>
      <c r="H6" s="617" t="s">
        <v>130</v>
      </c>
      <c r="I6" s="617"/>
      <c r="J6" s="618"/>
    </row>
    <row r="7" spans="1:10" s="129" customFormat="1" ht="20.100000000000001" customHeight="1">
      <c r="A7" s="568"/>
      <c r="B7" s="653" t="s">
        <v>112</v>
      </c>
      <c r="C7" s="654"/>
      <c r="D7" s="655"/>
      <c r="E7" s="656" t="s">
        <v>131</v>
      </c>
      <c r="F7" s="657"/>
      <c r="G7" s="658"/>
      <c r="H7" s="657" t="s">
        <v>132</v>
      </c>
      <c r="I7" s="657"/>
      <c r="J7" s="658"/>
    </row>
    <row r="8" spans="1:10" s="128" customFormat="1" ht="20.100000000000001" customHeight="1">
      <c r="A8" s="568"/>
      <c r="B8" s="486" t="s">
        <v>133</v>
      </c>
      <c r="C8" s="614" t="s">
        <v>134</v>
      </c>
      <c r="D8" s="615"/>
      <c r="E8" s="484" t="s">
        <v>133</v>
      </c>
      <c r="F8" s="619" t="s">
        <v>134</v>
      </c>
      <c r="G8" s="618"/>
      <c r="H8" s="484" t="s">
        <v>133</v>
      </c>
      <c r="I8" s="619" t="s">
        <v>134</v>
      </c>
      <c r="J8" s="618"/>
    </row>
    <row r="9" spans="1:10" s="151" customFormat="1" ht="20.100000000000001" customHeight="1">
      <c r="A9" s="569"/>
      <c r="B9" s="487" t="s">
        <v>99</v>
      </c>
      <c r="C9" s="621" t="s">
        <v>100</v>
      </c>
      <c r="D9" s="622"/>
      <c r="E9" s="485" t="s">
        <v>99</v>
      </c>
      <c r="F9" s="473" t="s">
        <v>100</v>
      </c>
      <c r="G9" s="130" t="s">
        <v>135</v>
      </c>
      <c r="H9" s="485" t="s">
        <v>99</v>
      </c>
      <c r="I9" s="473" t="s">
        <v>100</v>
      </c>
      <c r="J9" s="130" t="s">
        <v>135</v>
      </c>
    </row>
    <row r="10" spans="1:10" s="136" customFormat="1" ht="39" customHeight="1">
      <c r="A10" s="363">
        <v>2019</v>
      </c>
      <c r="B10" s="413">
        <v>5.5</v>
      </c>
      <c r="C10" s="660">
        <v>7.5</v>
      </c>
      <c r="D10" s="660"/>
      <c r="E10" s="413">
        <v>1.7</v>
      </c>
      <c r="F10" s="413">
        <v>2.6</v>
      </c>
      <c r="G10" s="413">
        <v>153</v>
      </c>
      <c r="H10" s="413">
        <v>0.5</v>
      </c>
      <c r="I10" s="413">
        <v>0.4</v>
      </c>
      <c r="J10" s="442">
        <v>80</v>
      </c>
    </row>
    <row r="11" spans="1:10" s="136" customFormat="1" ht="39" customHeight="1">
      <c r="A11" s="363">
        <v>2020</v>
      </c>
      <c r="B11" s="414">
        <v>5.67</v>
      </c>
      <c r="C11" s="661">
        <v>8.1999999999999993</v>
      </c>
      <c r="D11" s="661"/>
      <c r="E11" s="414">
        <v>1.95</v>
      </c>
      <c r="F11" s="414">
        <v>3</v>
      </c>
      <c r="G11" s="414">
        <v>153.9</v>
      </c>
      <c r="H11" s="414">
        <v>0.32</v>
      </c>
      <c r="I11" s="414">
        <v>0.3</v>
      </c>
      <c r="J11" s="392">
        <v>93.8</v>
      </c>
    </row>
    <row r="12" spans="1:10" s="134" customFormat="1" ht="39" customHeight="1">
      <c r="A12" s="363">
        <v>2021</v>
      </c>
      <c r="B12" s="414">
        <v>5.6</v>
      </c>
      <c r="C12" s="661">
        <v>10.4</v>
      </c>
      <c r="D12" s="661"/>
      <c r="E12" s="414">
        <v>0.6</v>
      </c>
      <c r="F12" s="414">
        <v>2</v>
      </c>
      <c r="G12" s="414">
        <v>333.3</v>
      </c>
      <c r="H12" s="414">
        <v>0.1</v>
      </c>
      <c r="I12" s="414">
        <v>0.1</v>
      </c>
      <c r="J12" s="392">
        <v>100</v>
      </c>
    </row>
    <row r="13" spans="1:10" s="134" customFormat="1" ht="39" customHeight="1">
      <c r="A13" s="363">
        <v>2022</v>
      </c>
      <c r="B13" s="414">
        <v>5.2</v>
      </c>
      <c r="C13" s="661">
        <v>7.3</v>
      </c>
      <c r="D13" s="661"/>
      <c r="E13" s="414">
        <v>1.98</v>
      </c>
      <c r="F13" s="414">
        <v>2.4</v>
      </c>
      <c r="G13" s="414">
        <v>120</v>
      </c>
      <c r="H13" s="413" t="s">
        <v>689</v>
      </c>
      <c r="I13" s="413" t="s">
        <v>689</v>
      </c>
      <c r="J13" s="442" t="s">
        <v>689</v>
      </c>
    </row>
    <row r="14" spans="1:10" s="134" customFormat="1" ht="39" customHeight="1">
      <c r="A14" s="363">
        <v>2023</v>
      </c>
      <c r="B14" s="414">
        <v>2.1</v>
      </c>
      <c r="C14" s="501">
        <v>4</v>
      </c>
      <c r="D14" s="414"/>
      <c r="E14" s="414">
        <v>1.3</v>
      </c>
      <c r="F14" s="414">
        <v>1.6</v>
      </c>
      <c r="G14" s="414">
        <v>120</v>
      </c>
      <c r="H14" s="413" t="s">
        <v>689</v>
      </c>
      <c r="I14" s="413" t="s">
        <v>689</v>
      </c>
      <c r="J14" s="442" t="s">
        <v>689</v>
      </c>
    </row>
    <row r="15" spans="1:10" s="136" customFormat="1" ht="39" customHeight="1">
      <c r="A15" s="364">
        <v>2024</v>
      </c>
      <c r="B15" s="481">
        <v>1.8</v>
      </c>
      <c r="C15" s="659">
        <v>5.2</v>
      </c>
      <c r="D15" s="659"/>
      <c r="E15" s="481">
        <v>0.9</v>
      </c>
      <c r="F15" s="481">
        <v>2.9</v>
      </c>
      <c r="G15" s="481">
        <v>155</v>
      </c>
      <c r="H15" s="502" t="s">
        <v>689</v>
      </c>
      <c r="I15" s="502" t="s">
        <v>689</v>
      </c>
      <c r="J15" s="503" t="s">
        <v>689</v>
      </c>
    </row>
    <row r="16" spans="1:10" s="128" customFormat="1" ht="20.100000000000001" customHeight="1">
      <c r="A16" s="566" t="s">
        <v>25</v>
      </c>
      <c r="B16" s="653" t="s">
        <v>136</v>
      </c>
      <c r="C16" s="654"/>
      <c r="D16" s="655"/>
      <c r="E16" s="656" t="s">
        <v>137</v>
      </c>
      <c r="F16" s="657"/>
      <c r="G16" s="658"/>
      <c r="H16" s="657" t="s">
        <v>138</v>
      </c>
      <c r="I16" s="657"/>
      <c r="J16" s="658"/>
    </row>
    <row r="17" spans="1:10" s="129" customFormat="1" ht="20.100000000000001" customHeight="1">
      <c r="A17" s="568"/>
      <c r="B17" s="620" t="s">
        <v>139</v>
      </c>
      <c r="C17" s="621"/>
      <c r="D17" s="622"/>
      <c r="E17" s="623" t="s">
        <v>140</v>
      </c>
      <c r="F17" s="624"/>
      <c r="G17" s="625"/>
      <c r="H17" s="624" t="s">
        <v>141</v>
      </c>
      <c r="I17" s="624"/>
      <c r="J17" s="625"/>
    </row>
    <row r="18" spans="1:10" s="155" customFormat="1" ht="20.100000000000001" customHeight="1">
      <c r="A18" s="568"/>
      <c r="B18" s="153" t="s">
        <v>133</v>
      </c>
      <c r="C18" s="613" t="s">
        <v>134</v>
      </c>
      <c r="D18" s="615"/>
      <c r="E18" s="154" t="s">
        <v>133</v>
      </c>
      <c r="F18" s="619" t="s">
        <v>134</v>
      </c>
      <c r="G18" s="618"/>
      <c r="H18" s="138" t="s">
        <v>133</v>
      </c>
      <c r="I18" s="619" t="s">
        <v>134</v>
      </c>
      <c r="J18" s="618"/>
    </row>
    <row r="19" spans="1:10" s="142" customFormat="1" ht="20.100000000000001" customHeight="1">
      <c r="A19" s="569"/>
      <c r="B19" s="487" t="s">
        <v>99</v>
      </c>
      <c r="C19" s="395" t="s">
        <v>100</v>
      </c>
      <c r="D19" s="130" t="s">
        <v>135</v>
      </c>
      <c r="E19" s="396" t="s">
        <v>99</v>
      </c>
      <c r="F19" s="140" t="s">
        <v>100</v>
      </c>
      <c r="G19" s="130" t="s">
        <v>135</v>
      </c>
      <c r="H19" s="139" t="s">
        <v>99</v>
      </c>
      <c r="I19" s="473" t="s">
        <v>100</v>
      </c>
      <c r="J19" s="130" t="s">
        <v>135</v>
      </c>
    </row>
    <row r="20" spans="1:10" s="144" customFormat="1" ht="39" customHeight="1">
      <c r="A20" s="363">
        <v>2019</v>
      </c>
      <c r="B20" s="413">
        <v>0.4</v>
      </c>
      <c r="C20" s="413">
        <v>1</v>
      </c>
      <c r="D20" s="413">
        <v>250</v>
      </c>
      <c r="E20" s="413">
        <v>0.1</v>
      </c>
      <c r="F20" s="390">
        <v>7.0000000000000007E-2</v>
      </c>
      <c r="G20" s="413">
        <v>70</v>
      </c>
      <c r="H20" s="413">
        <v>2.8</v>
      </c>
      <c r="I20" s="413">
        <v>3.4</v>
      </c>
      <c r="J20" s="442">
        <v>121.5</v>
      </c>
    </row>
    <row r="21" spans="1:10" s="144" customFormat="1" ht="39" customHeight="1">
      <c r="A21" s="363">
        <v>2020</v>
      </c>
      <c r="B21" s="391">
        <v>0.3</v>
      </c>
      <c r="C21" s="414">
        <v>1</v>
      </c>
      <c r="D21" s="414">
        <v>333.40000000000003</v>
      </c>
      <c r="E21" s="414">
        <v>0.1</v>
      </c>
      <c r="F21" s="414">
        <v>0.1</v>
      </c>
      <c r="G21" s="414">
        <v>100</v>
      </c>
      <c r="H21" s="414">
        <v>3</v>
      </c>
      <c r="I21" s="414">
        <v>3.8</v>
      </c>
      <c r="J21" s="392">
        <v>126.69999999999999</v>
      </c>
    </row>
    <row r="22" spans="1:10" s="144" customFormat="1" ht="39" customHeight="1">
      <c r="A22" s="363">
        <v>2021</v>
      </c>
      <c r="B22" s="414">
        <v>1.6</v>
      </c>
      <c r="C22" s="414">
        <v>4.2</v>
      </c>
      <c r="D22" s="414">
        <v>260</v>
      </c>
      <c r="E22" s="393">
        <v>0.1</v>
      </c>
      <c r="F22" s="414">
        <v>0.1</v>
      </c>
      <c r="G22" s="414">
        <v>100</v>
      </c>
      <c r="H22" s="414">
        <v>3.2</v>
      </c>
      <c r="I22" s="414">
        <v>4</v>
      </c>
      <c r="J22" s="392">
        <v>125</v>
      </c>
    </row>
    <row r="23" spans="1:10" s="144" customFormat="1" ht="39" customHeight="1">
      <c r="A23" s="363">
        <v>2022</v>
      </c>
      <c r="B23" s="414">
        <v>0.59</v>
      </c>
      <c r="C23" s="414">
        <v>1.5</v>
      </c>
      <c r="D23" s="414">
        <v>250</v>
      </c>
      <c r="E23" s="393" t="s">
        <v>690</v>
      </c>
      <c r="F23" s="393" t="s">
        <v>690</v>
      </c>
      <c r="G23" s="393" t="s">
        <v>690</v>
      </c>
      <c r="H23" s="414">
        <v>2.6</v>
      </c>
      <c r="I23" s="414">
        <v>3.38</v>
      </c>
      <c r="J23" s="392">
        <v>130</v>
      </c>
    </row>
    <row r="24" spans="1:10" s="144" customFormat="1" ht="39" customHeight="1">
      <c r="A24" s="363">
        <v>2023</v>
      </c>
      <c r="B24" s="414">
        <v>0.8</v>
      </c>
      <c r="C24" s="414">
        <v>2.4</v>
      </c>
      <c r="D24" s="414">
        <v>300</v>
      </c>
      <c r="E24" s="393" t="s">
        <v>689</v>
      </c>
      <c r="F24" s="393" t="s">
        <v>689</v>
      </c>
      <c r="G24" s="393" t="s">
        <v>689</v>
      </c>
      <c r="H24" s="393" t="s">
        <v>689</v>
      </c>
      <c r="I24" s="393" t="s">
        <v>689</v>
      </c>
      <c r="J24" s="443" t="s">
        <v>689</v>
      </c>
    </row>
    <row r="25" spans="1:10" s="146" customFormat="1" ht="39" customHeight="1">
      <c r="A25" s="364">
        <v>2024</v>
      </c>
      <c r="B25" s="481">
        <v>0.9</v>
      </c>
      <c r="C25" s="481">
        <v>2.2999999999999998</v>
      </c>
      <c r="D25" s="481">
        <v>252</v>
      </c>
      <c r="E25" s="394" t="s">
        <v>689</v>
      </c>
      <c r="F25" s="394" t="s">
        <v>689</v>
      </c>
      <c r="G25" s="394" t="s">
        <v>689</v>
      </c>
      <c r="H25" s="394" t="s">
        <v>689</v>
      </c>
      <c r="I25" s="394" t="s">
        <v>689</v>
      </c>
      <c r="J25" s="444" t="s">
        <v>689</v>
      </c>
    </row>
    <row r="26" spans="1:10" s="157" customFormat="1" ht="15.95" customHeight="1">
      <c r="A26" s="33" t="s">
        <v>107</v>
      </c>
      <c r="B26" s="120"/>
      <c r="C26" s="120"/>
      <c r="D26" s="120"/>
      <c r="E26" s="156"/>
      <c r="F26" s="632"/>
      <c r="G26" s="632"/>
      <c r="H26" s="632"/>
      <c r="I26" s="632"/>
      <c r="J26" s="632"/>
    </row>
  </sheetData>
  <mergeCells count="32">
    <mergeCell ref="A6:A9"/>
    <mergeCell ref="B6:D6"/>
    <mergeCell ref="E6:G6"/>
    <mergeCell ref="H6:J6"/>
    <mergeCell ref="B7:D7"/>
    <mergeCell ref="A3:J3"/>
    <mergeCell ref="A4:J4"/>
    <mergeCell ref="A5:C5"/>
    <mergeCell ref="D5:H5"/>
    <mergeCell ref="I5:J5"/>
    <mergeCell ref="C15:D15"/>
    <mergeCell ref="E7:G7"/>
    <mergeCell ref="H7:J7"/>
    <mergeCell ref="C8:D8"/>
    <mergeCell ref="F8:G8"/>
    <mergeCell ref="I8:J8"/>
    <mergeCell ref="C9:D9"/>
    <mergeCell ref="C10:D10"/>
    <mergeCell ref="C11:D11"/>
    <mergeCell ref="C12:D12"/>
    <mergeCell ref="C13:D13"/>
    <mergeCell ref="F26:J26"/>
    <mergeCell ref="A16:A19"/>
    <mergeCell ref="B16:D16"/>
    <mergeCell ref="E16:G16"/>
    <mergeCell ref="H16:J16"/>
    <mergeCell ref="B17:D17"/>
    <mergeCell ref="E17:G17"/>
    <mergeCell ref="H17:J17"/>
    <mergeCell ref="C18:D18"/>
    <mergeCell ref="F18:G18"/>
    <mergeCell ref="I18:J18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view="pageBreakPreview" zoomScaleSheetLayoutView="100" workbookViewId="0">
      <selection activeCell="E14" sqref="E14"/>
    </sheetView>
  </sheetViews>
  <sheetFormatPr defaultColWidth="8.75" defaultRowHeight="15.75"/>
  <cols>
    <col min="1" max="1" width="9.875" customWidth="1"/>
    <col min="2" max="2" width="10.125" customWidth="1"/>
    <col min="3" max="3" width="9.625" customWidth="1"/>
    <col min="4" max="4" width="10.125" customWidth="1"/>
    <col min="5" max="5" width="9.625" customWidth="1"/>
    <col min="6" max="6" width="8.125" customWidth="1"/>
    <col min="7" max="8" width="9.625" customWidth="1"/>
    <col min="9" max="9" width="8.125" customWidth="1"/>
  </cols>
  <sheetData>
    <row r="1" spans="1:9" ht="5.0999999999999996" customHeight="1"/>
    <row r="2" spans="1:9" ht="50.1" customHeight="1">
      <c r="A2" s="2"/>
      <c r="B2" s="2"/>
      <c r="C2" s="2"/>
      <c r="D2" s="2"/>
      <c r="E2" s="2"/>
      <c r="F2" s="2"/>
      <c r="G2" s="2"/>
      <c r="H2" s="2"/>
      <c r="I2" s="2"/>
    </row>
    <row r="3" spans="1:9" s="88" customFormat="1" ht="21" customHeight="1">
      <c r="A3" s="662" t="s">
        <v>142</v>
      </c>
      <c r="B3" s="571"/>
      <c r="C3" s="571"/>
      <c r="D3" s="571"/>
      <c r="E3" s="571"/>
      <c r="F3" s="571"/>
      <c r="G3" s="571"/>
      <c r="H3" s="571"/>
      <c r="I3" s="571"/>
    </row>
    <row r="4" spans="1:9" s="88" customFormat="1" ht="20.100000000000001" customHeight="1">
      <c r="A4" s="628" t="s">
        <v>105</v>
      </c>
      <c r="B4" s="573"/>
      <c r="C4" s="573"/>
      <c r="D4" s="573"/>
      <c r="E4" s="573"/>
      <c r="F4" s="573"/>
      <c r="G4" s="573"/>
      <c r="H4" s="573"/>
      <c r="I4" s="573"/>
    </row>
    <row r="5" spans="1:9" ht="20.100000000000001" customHeight="1">
      <c r="A5" s="95" t="s">
        <v>91</v>
      </c>
      <c r="B5" s="108"/>
      <c r="C5" s="108"/>
      <c r="D5" s="108"/>
      <c r="E5" s="158"/>
      <c r="F5" s="108"/>
      <c r="G5" s="639" t="s">
        <v>92</v>
      </c>
      <c r="H5" s="639"/>
      <c r="I5" s="639"/>
    </row>
    <row r="6" spans="1:9" s="162" customFormat="1" ht="19.5" customHeight="1">
      <c r="A6" s="576" t="s">
        <v>25</v>
      </c>
      <c r="B6" s="613" t="s">
        <v>143</v>
      </c>
      <c r="C6" s="615"/>
      <c r="D6" s="613" t="s">
        <v>144</v>
      </c>
      <c r="E6" s="614"/>
      <c r="F6" s="615"/>
      <c r="G6" s="159" t="s">
        <v>145</v>
      </c>
      <c r="H6" s="160"/>
      <c r="I6" s="161"/>
    </row>
    <row r="7" spans="1:9" s="165" customFormat="1" ht="19.5" customHeight="1">
      <c r="A7" s="568"/>
      <c r="B7" s="620" t="s">
        <v>31</v>
      </c>
      <c r="C7" s="622"/>
      <c r="D7" s="620" t="s">
        <v>146</v>
      </c>
      <c r="E7" s="621"/>
      <c r="F7" s="622"/>
      <c r="G7" s="163" t="s">
        <v>147</v>
      </c>
      <c r="H7" s="140"/>
      <c r="I7" s="164"/>
    </row>
    <row r="8" spans="1:9" s="162" customFormat="1" ht="19.5" customHeight="1">
      <c r="A8" s="568"/>
      <c r="B8" s="469" t="s">
        <v>97</v>
      </c>
      <c r="C8" s="486" t="s">
        <v>98</v>
      </c>
      <c r="D8" s="412" t="s">
        <v>97</v>
      </c>
      <c r="E8" s="166" t="s">
        <v>98</v>
      </c>
      <c r="F8" s="167"/>
      <c r="G8" s="412" t="s">
        <v>97</v>
      </c>
      <c r="H8" s="166" t="s">
        <v>98</v>
      </c>
      <c r="I8" s="167"/>
    </row>
    <row r="9" spans="1:9" s="165" customFormat="1" ht="19.5" customHeight="1">
      <c r="A9" s="569"/>
      <c r="B9" s="487" t="s">
        <v>99</v>
      </c>
      <c r="C9" s="487" t="s">
        <v>100</v>
      </c>
      <c r="D9" s="411" t="s">
        <v>99</v>
      </c>
      <c r="E9" s="163" t="s">
        <v>100</v>
      </c>
      <c r="F9" s="130" t="s">
        <v>115</v>
      </c>
      <c r="G9" s="411" t="s">
        <v>99</v>
      </c>
      <c r="H9" s="163" t="s">
        <v>100</v>
      </c>
      <c r="I9" s="130" t="s">
        <v>115</v>
      </c>
    </row>
    <row r="10" spans="1:9" s="52" customFormat="1" ht="41.1" customHeight="1">
      <c r="A10" s="363">
        <v>2019</v>
      </c>
      <c r="B10" s="413">
        <v>34.799999999999997</v>
      </c>
      <c r="C10" s="413">
        <v>53.3</v>
      </c>
      <c r="D10" s="413">
        <v>33.4</v>
      </c>
      <c r="E10" s="413">
        <v>51.9</v>
      </c>
      <c r="F10" s="413">
        <v>155.38999999999999</v>
      </c>
      <c r="G10" s="413">
        <v>0.9</v>
      </c>
      <c r="H10" s="413">
        <v>1</v>
      </c>
      <c r="I10" s="442">
        <v>111.12</v>
      </c>
    </row>
    <row r="11" spans="1:9" s="51" customFormat="1" ht="41.1" customHeight="1">
      <c r="A11" s="363">
        <v>2020</v>
      </c>
      <c r="B11" s="414">
        <v>26.8</v>
      </c>
      <c r="C11" s="414">
        <v>41.2</v>
      </c>
      <c r="D11" s="414">
        <v>25.9</v>
      </c>
      <c r="E11" s="414">
        <v>39.9</v>
      </c>
      <c r="F11" s="414">
        <v>154.06</v>
      </c>
      <c r="G11" s="414">
        <v>0.6</v>
      </c>
      <c r="H11" s="414">
        <v>1</v>
      </c>
      <c r="I11" s="392">
        <v>166.67</v>
      </c>
    </row>
    <row r="12" spans="1:9" s="52" customFormat="1" ht="41.1" customHeight="1">
      <c r="A12" s="363">
        <v>2021</v>
      </c>
      <c r="B12" s="414">
        <v>72.3</v>
      </c>
      <c r="C12" s="414">
        <v>99.1</v>
      </c>
      <c r="D12" s="414">
        <v>71</v>
      </c>
      <c r="E12" s="414">
        <v>98</v>
      </c>
      <c r="F12" s="414">
        <v>138</v>
      </c>
      <c r="G12" s="414">
        <v>0.7</v>
      </c>
      <c r="H12" s="414">
        <v>0.6</v>
      </c>
      <c r="I12" s="392">
        <v>85.7</v>
      </c>
    </row>
    <row r="13" spans="1:9" s="52" customFormat="1" ht="41.1" customHeight="1">
      <c r="A13" s="363">
        <v>2022</v>
      </c>
      <c r="B13" s="414">
        <v>12.9</v>
      </c>
      <c r="C13" s="414">
        <v>19.7</v>
      </c>
      <c r="D13" s="414">
        <v>12.3</v>
      </c>
      <c r="E13" s="414">
        <v>18.399999999999999</v>
      </c>
      <c r="F13" s="414">
        <v>149.6</v>
      </c>
      <c r="G13" s="414">
        <v>0.46</v>
      </c>
      <c r="H13" s="414">
        <v>0.5</v>
      </c>
      <c r="I13" s="392">
        <v>100</v>
      </c>
    </row>
    <row r="14" spans="1:9" s="52" customFormat="1" ht="41.25" customHeight="1">
      <c r="A14" s="363">
        <v>2023</v>
      </c>
      <c r="B14" s="391">
        <v>11.2</v>
      </c>
      <c r="C14" s="414">
        <v>17.8</v>
      </c>
      <c r="D14" s="414">
        <v>10.8</v>
      </c>
      <c r="E14" s="414">
        <v>17.3</v>
      </c>
      <c r="F14" s="414">
        <v>160</v>
      </c>
      <c r="G14" s="414">
        <v>0.4</v>
      </c>
      <c r="H14" s="414">
        <v>0.5</v>
      </c>
      <c r="I14" s="392">
        <v>120</v>
      </c>
    </row>
    <row r="15" spans="1:9" s="51" customFormat="1" ht="41.1" customHeight="1">
      <c r="A15" s="364">
        <v>2024</v>
      </c>
      <c r="B15" s="397">
        <v>10.4</v>
      </c>
      <c r="C15" s="481">
        <v>17.899999999999999</v>
      </c>
      <c r="D15" s="481">
        <v>10</v>
      </c>
      <c r="E15" s="481">
        <v>17.3</v>
      </c>
      <c r="F15" s="481">
        <v>173</v>
      </c>
      <c r="G15" s="481">
        <v>0.4</v>
      </c>
      <c r="H15" s="481">
        <v>0.6</v>
      </c>
      <c r="I15" s="445">
        <v>142.19999999999999</v>
      </c>
    </row>
    <row r="16" spans="1:9" s="28" customFormat="1" ht="19.5" customHeight="1">
      <c r="A16" s="576" t="s">
        <v>25</v>
      </c>
      <c r="B16" s="673" t="s">
        <v>148</v>
      </c>
      <c r="C16" s="657"/>
      <c r="D16" s="658"/>
      <c r="E16" s="674" t="s">
        <v>149</v>
      </c>
      <c r="F16" s="675"/>
      <c r="G16" s="675"/>
      <c r="H16" s="675"/>
      <c r="I16" s="676"/>
    </row>
    <row r="17" spans="1:9" s="29" customFormat="1" ht="19.5" customHeight="1">
      <c r="A17" s="568"/>
      <c r="B17" s="623" t="s">
        <v>150</v>
      </c>
      <c r="C17" s="624"/>
      <c r="D17" s="625"/>
      <c r="E17" s="620" t="s">
        <v>141</v>
      </c>
      <c r="F17" s="621"/>
      <c r="G17" s="621"/>
      <c r="H17" s="621"/>
      <c r="I17" s="622"/>
    </row>
    <row r="18" spans="1:9" s="28" customFormat="1" ht="19.5" customHeight="1">
      <c r="A18" s="568"/>
      <c r="B18" s="480" t="s">
        <v>97</v>
      </c>
      <c r="C18" s="479" t="s">
        <v>98</v>
      </c>
      <c r="D18" s="170"/>
      <c r="E18" s="653" t="s">
        <v>97</v>
      </c>
      <c r="F18" s="655"/>
      <c r="G18" s="477" t="s">
        <v>98</v>
      </c>
      <c r="H18" s="478"/>
      <c r="I18" s="412"/>
    </row>
    <row r="19" spans="1:9" s="29" customFormat="1" ht="19.5" customHeight="1">
      <c r="A19" s="569"/>
      <c r="B19" s="485" t="s">
        <v>99</v>
      </c>
      <c r="C19" s="473" t="s">
        <v>100</v>
      </c>
      <c r="D19" s="171" t="s">
        <v>115</v>
      </c>
      <c r="E19" s="620" t="s">
        <v>99</v>
      </c>
      <c r="F19" s="622"/>
      <c r="G19" s="399" t="s">
        <v>100</v>
      </c>
      <c r="H19" s="577" t="s">
        <v>115</v>
      </c>
      <c r="I19" s="579"/>
    </row>
    <row r="20" spans="1:9" s="32" customFormat="1" ht="41.1" customHeight="1">
      <c r="A20" s="363">
        <v>2019</v>
      </c>
      <c r="B20" s="413">
        <v>0.5</v>
      </c>
      <c r="C20" s="413">
        <v>0.4</v>
      </c>
      <c r="D20" s="413">
        <v>80</v>
      </c>
      <c r="E20" s="660" t="s">
        <v>688</v>
      </c>
      <c r="F20" s="660"/>
      <c r="G20" s="413" t="s">
        <v>688</v>
      </c>
      <c r="H20" s="660" t="s">
        <v>688</v>
      </c>
      <c r="I20" s="668"/>
    </row>
    <row r="21" spans="1:9" s="32" customFormat="1" ht="41.1" customHeight="1">
      <c r="A21" s="363">
        <v>2020</v>
      </c>
      <c r="B21" s="414">
        <v>0.3</v>
      </c>
      <c r="C21" s="414">
        <v>0.3</v>
      </c>
      <c r="D21" s="414">
        <v>100</v>
      </c>
      <c r="E21" s="660" t="s">
        <v>688</v>
      </c>
      <c r="F21" s="660"/>
      <c r="G21" s="413" t="s">
        <v>688</v>
      </c>
      <c r="H21" s="660" t="s">
        <v>688</v>
      </c>
      <c r="I21" s="668"/>
    </row>
    <row r="22" spans="1:9" s="32" customFormat="1" ht="41.1" customHeight="1">
      <c r="A22" s="363">
        <v>2021</v>
      </c>
      <c r="B22" s="398">
        <v>0.6</v>
      </c>
      <c r="C22" s="482">
        <v>0.5</v>
      </c>
      <c r="D22" s="398">
        <v>83.3</v>
      </c>
      <c r="E22" s="660" t="s">
        <v>688</v>
      </c>
      <c r="F22" s="660"/>
      <c r="G22" s="413" t="s">
        <v>688</v>
      </c>
      <c r="H22" s="660" t="s">
        <v>688</v>
      </c>
      <c r="I22" s="668"/>
    </row>
    <row r="23" spans="1:9" s="32" customFormat="1" ht="41.1" customHeight="1">
      <c r="A23" s="363">
        <v>2022</v>
      </c>
      <c r="B23" s="398">
        <v>0.11</v>
      </c>
      <c r="C23" s="482">
        <v>0.8</v>
      </c>
      <c r="D23" s="398">
        <v>800</v>
      </c>
      <c r="E23" s="660" t="s">
        <v>688</v>
      </c>
      <c r="F23" s="660"/>
      <c r="G23" s="413" t="s">
        <v>688</v>
      </c>
      <c r="H23" s="660" t="s">
        <v>688</v>
      </c>
      <c r="I23" s="668"/>
    </row>
    <row r="24" spans="1:9" s="32" customFormat="1" ht="41.1" customHeight="1">
      <c r="A24" s="363">
        <v>2023</v>
      </c>
      <c r="B24" s="482" t="s">
        <v>690</v>
      </c>
      <c r="C24" s="482" t="s">
        <v>690</v>
      </c>
      <c r="D24" s="482" t="s">
        <v>690</v>
      </c>
      <c r="E24" s="671" t="s">
        <v>691</v>
      </c>
      <c r="F24" s="671"/>
      <c r="G24" s="482" t="s">
        <v>688</v>
      </c>
      <c r="H24" s="671" t="s">
        <v>688</v>
      </c>
      <c r="I24" s="672"/>
    </row>
    <row r="25" spans="1:9" s="32" customFormat="1" ht="41.1" customHeight="1">
      <c r="A25" s="364">
        <v>2024</v>
      </c>
      <c r="B25" s="562" t="s">
        <v>690</v>
      </c>
      <c r="C25" s="563" t="s">
        <v>690</v>
      </c>
      <c r="D25" s="563" t="s">
        <v>690</v>
      </c>
      <c r="E25" s="669" t="s">
        <v>691</v>
      </c>
      <c r="F25" s="669"/>
      <c r="G25" s="563" t="s">
        <v>691</v>
      </c>
      <c r="H25" s="669" t="s">
        <v>691</v>
      </c>
      <c r="I25" s="670"/>
    </row>
    <row r="26" spans="1:9" ht="15.95" customHeight="1">
      <c r="A26" s="33" t="s">
        <v>107</v>
      </c>
      <c r="B26" s="39"/>
      <c r="C26" s="39"/>
      <c r="D26" s="39"/>
      <c r="E26" s="632"/>
      <c r="F26" s="632"/>
      <c r="G26" s="632"/>
      <c r="H26" s="632"/>
      <c r="I26" s="632"/>
    </row>
  </sheetData>
  <mergeCells count="29">
    <mergeCell ref="A3:I3"/>
    <mergeCell ref="A4:I4"/>
    <mergeCell ref="G5:I5"/>
    <mergeCell ref="A6:A9"/>
    <mergeCell ref="B6:C6"/>
    <mergeCell ref="D6:F6"/>
    <mergeCell ref="B7:C7"/>
    <mergeCell ref="D7:F7"/>
    <mergeCell ref="A16:A19"/>
    <mergeCell ref="B16:D16"/>
    <mergeCell ref="E16:I16"/>
    <mergeCell ref="B17:D17"/>
    <mergeCell ref="E17:I17"/>
    <mergeCell ref="E18:F18"/>
    <mergeCell ref="E19:F19"/>
    <mergeCell ref="H19:I19"/>
    <mergeCell ref="E23:F23"/>
    <mergeCell ref="H23:I23"/>
    <mergeCell ref="E25:F25"/>
    <mergeCell ref="H25:I25"/>
    <mergeCell ref="E26:I26"/>
    <mergeCell ref="E24:F24"/>
    <mergeCell ref="H24:I24"/>
    <mergeCell ref="E20:F20"/>
    <mergeCell ref="E21:F21"/>
    <mergeCell ref="E22:F22"/>
    <mergeCell ref="H20:I20"/>
    <mergeCell ref="H21:I21"/>
    <mergeCell ref="H22:I22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view="pageBreakPreview" zoomScaleNormal="100" zoomScaleSheetLayoutView="100" workbookViewId="0">
      <selection activeCell="C14" sqref="C14:F14"/>
    </sheetView>
  </sheetViews>
  <sheetFormatPr defaultColWidth="8.75" defaultRowHeight="15.75"/>
  <cols>
    <col min="1" max="1" width="10.625" customWidth="1"/>
    <col min="2" max="2" width="24.25" customWidth="1"/>
    <col min="3" max="3" width="15.125" customWidth="1"/>
    <col min="4" max="4" width="3.5" customWidth="1"/>
    <col min="5" max="6" width="15.5" customWidth="1"/>
  </cols>
  <sheetData>
    <row r="1" spans="1:11" ht="5.0999999999999996" customHeight="1"/>
    <row r="2" spans="1:11" ht="50.1" customHeight="1">
      <c r="A2" s="2"/>
      <c r="B2" s="2"/>
      <c r="C2" s="2"/>
      <c r="D2" s="2"/>
      <c r="E2" s="2"/>
      <c r="F2" s="2"/>
    </row>
    <row r="3" spans="1:11" s="88" customFormat="1" ht="21" customHeight="1">
      <c r="A3" s="662" t="s">
        <v>151</v>
      </c>
      <c r="B3" s="662"/>
      <c r="C3" s="662"/>
      <c r="D3" s="662"/>
      <c r="E3" s="662"/>
      <c r="F3" s="662"/>
    </row>
    <row r="4" spans="1:11" s="88" customFormat="1" ht="20.100000000000001" customHeight="1">
      <c r="A4" s="628" t="s">
        <v>152</v>
      </c>
      <c r="B4" s="628"/>
      <c r="C4" s="628"/>
      <c r="D4" s="628"/>
      <c r="E4" s="628"/>
      <c r="F4" s="628"/>
    </row>
    <row r="5" spans="1:11" ht="20.100000000000001" customHeight="1">
      <c r="A5" s="95" t="s">
        <v>109</v>
      </c>
      <c r="B5" s="468"/>
      <c r="C5" s="686"/>
      <c r="D5" s="686"/>
      <c r="E5" s="108"/>
      <c r="F5" s="58" t="s">
        <v>153</v>
      </c>
    </row>
    <row r="6" spans="1:11" s="162" customFormat="1" ht="21" customHeight="1">
      <c r="A6" s="576" t="s">
        <v>25</v>
      </c>
      <c r="B6" s="682" t="s">
        <v>154</v>
      </c>
      <c r="C6" s="687"/>
      <c r="D6" s="687"/>
      <c r="E6" s="687"/>
      <c r="F6" s="683"/>
    </row>
    <row r="7" spans="1:11" s="162" customFormat="1" ht="21" customHeight="1">
      <c r="A7" s="568"/>
      <c r="B7" s="688" t="s">
        <v>155</v>
      </c>
      <c r="C7" s="613" t="s">
        <v>156</v>
      </c>
      <c r="D7" s="690"/>
      <c r="E7" s="690"/>
      <c r="F7" s="691"/>
      <c r="I7" s="128"/>
      <c r="J7" s="128"/>
      <c r="K7" s="128"/>
    </row>
    <row r="8" spans="1:11" s="162" customFormat="1" ht="21" customHeight="1">
      <c r="A8" s="569"/>
      <c r="B8" s="689"/>
      <c r="C8" s="692"/>
      <c r="D8" s="693"/>
      <c r="E8" s="693"/>
      <c r="F8" s="694"/>
      <c r="I8" s="172"/>
      <c r="J8" s="172"/>
      <c r="K8" s="173"/>
    </row>
    <row r="9" spans="1:11" s="118" customFormat="1" ht="26.1" customHeight="1">
      <c r="A9" s="131">
        <v>2019</v>
      </c>
      <c r="B9" s="379">
        <v>17</v>
      </c>
      <c r="C9" s="677">
        <v>281</v>
      </c>
      <c r="D9" s="677"/>
      <c r="E9" s="677"/>
      <c r="F9" s="678"/>
      <c r="I9" s="174"/>
      <c r="J9" s="174"/>
    </row>
    <row r="10" spans="1:11" s="175" customFormat="1" ht="26.1" customHeight="1">
      <c r="A10" s="131">
        <v>2020</v>
      </c>
      <c r="B10" s="196">
        <v>13</v>
      </c>
      <c r="C10" s="611">
        <v>226</v>
      </c>
      <c r="D10" s="611"/>
      <c r="E10" s="611"/>
      <c r="F10" s="612"/>
      <c r="I10" s="174"/>
      <c r="J10" s="174"/>
      <c r="K10" s="118"/>
    </row>
    <row r="11" spans="1:11" s="118" customFormat="1" ht="26.1" customHeight="1">
      <c r="A11" s="365">
        <v>2021</v>
      </c>
      <c r="B11" s="196">
        <v>12</v>
      </c>
      <c r="C11" s="611">
        <v>210</v>
      </c>
      <c r="D11" s="611"/>
      <c r="E11" s="611"/>
      <c r="F11" s="612"/>
      <c r="I11" s="174"/>
      <c r="J11" s="174"/>
    </row>
    <row r="12" spans="1:11" s="118" customFormat="1" ht="26.1" customHeight="1">
      <c r="A12" s="365">
        <v>2022</v>
      </c>
      <c r="B12" s="196">
        <v>9</v>
      </c>
      <c r="C12" s="611">
        <v>160.69999999999999</v>
      </c>
      <c r="D12" s="611"/>
      <c r="E12" s="611"/>
      <c r="F12" s="612"/>
      <c r="I12" s="174"/>
      <c r="J12" s="174"/>
    </row>
    <row r="13" spans="1:11" s="118" customFormat="1" ht="26.1" customHeight="1">
      <c r="A13" s="365">
        <v>2023</v>
      </c>
      <c r="B13" s="196">
        <v>9</v>
      </c>
      <c r="C13" s="611">
        <v>173.1</v>
      </c>
      <c r="D13" s="611"/>
      <c r="E13" s="611"/>
      <c r="F13" s="612"/>
      <c r="I13" s="174"/>
      <c r="J13" s="174"/>
    </row>
    <row r="14" spans="1:11" s="175" customFormat="1" ht="26.1" customHeight="1">
      <c r="A14" s="366">
        <v>2024</v>
      </c>
      <c r="B14" s="405">
        <v>8.5</v>
      </c>
      <c r="C14" s="637">
        <v>188.9</v>
      </c>
      <c r="D14" s="637"/>
      <c r="E14" s="637"/>
      <c r="F14" s="638"/>
      <c r="I14" s="174"/>
      <c r="J14" s="174"/>
      <c r="K14" s="118"/>
    </row>
    <row r="15" spans="1:11" s="28" customFormat="1" ht="21" customHeight="1">
      <c r="A15" s="576" t="s">
        <v>25</v>
      </c>
      <c r="B15" s="684" t="s">
        <v>157</v>
      </c>
      <c r="C15" s="684"/>
      <c r="D15" s="684"/>
      <c r="E15" s="684"/>
      <c r="F15" s="685"/>
    </row>
    <row r="16" spans="1:11" s="28" customFormat="1" ht="21" customHeight="1">
      <c r="A16" s="568"/>
      <c r="B16" s="618" t="s">
        <v>155</v>
      </c>
      <c r="C16" s="613" t="s">
        <v>158</v>
      </c>
      <c r="D16" s="614"/>
      <c r="E16" s="614"/>
      <c r="F16" s="615"/>
      <c r="I16" s="128"/>
    </row>
    <row r="17" spans="1:9" s="28" customFormat="1" ht="21" customHeight="1">
      <c r="A17" s="569"/>
      <c r="B17" s="625"/>
      <c r="C17" s="583"/>
      <c r="D17" s="584"/>
      <c r="E17" s="577" t="s">
        <v>159</v>
      </c>
      <c r="F17" s="579"/>
      <c r="I17" s="176"/>
    </row>
    <row r="18" spans="1:9" s="32" customFormat="1" ht="26.1" customHeight="1">
      <c r="A18" s="131">
        <v>2019</v>
      </c>
      <c r="B18" s="379">
        <v>12</v>
      </c>
      <c r="C18" s="677">
        <v>186</v>
      </c>
      <c r="D18" s="677"/>
      <c r="E18" s="677">
        <v>1550</v>
      </c>
      <c r="F18" s="678"/>
      <c r="I18" s="174"/>
    </row>
    <row r="19" spans="1:9" s="102" customFormat="1" ht="26.1" customHeight="1">
      <c r="A19" s="131">
        <v>2020</v>
      </c>
      <c r="B19" s="196">
        <v>10</v>
      </c>
      <c r="C19" s="611">
        <v>170</v>
      </c>
      <c r="D19" s="611"/>
      <c r="E19" s="611">
        <v>1700</v>
      </c>
      <c r="F19" s="612"/>
      <c r="I19" s="174"/>
    </row>
    <row r="20" spans="1:9" s="32" customFormat="1" ht="26.1" customHeight="1">
      <c r="A20" s="365">
        <v>2021</v>
      </c>
      <c r="B20" s="196">
        <v>10</v>
      </c>
      <c r="C20" s="611">
        <v>171</v>
      </c>
      <c r="D20" s="611"/>
      <c r="E20" s="611">
        <v>1710</v>
      </c>
      <c r="F20" s="612"/>
      <c r="I20" s="174"/>
    </row>
    <row r="21" spans="1:9" s="32" customFormat="1" ht="26.1" customHeight="1">
      <c r="A21" s="365">
        <v>2022</v>
      </c>
      <c r="B21" s="196">
        <v>7.96</v>
      </c>
      <c r="C21" s="611">
        <v>136</v>
      </c>
      <c r="D21" s="611"/>
      <c r="E21" s="611">
        <v>1700</v>
      </c>
      <c r="F21" s="612"/>
      <c r="I21" s="174"/>
    </row>
    <row r="22" spans="1:9" s="32" customFormat="1" ht="26.1" customHeight="1">
      <c r="A22" s="365">
        <v>2023</v>
      </c>
      <c r="B22" s="196">
        <v>7.8</v>
      </c>
      <c r="C22" s="611">
        <v>149.69999999999999</v>
      </c>
      <c r="D22" s="611"/>
      <c r="E22" s="611">
        <v>1920</v>
      </c>
      <c r="F22" s="612"/>
      <c r="I22" s="174"/>
    </row>
    <row r="23" spans="1:9" s="102" customFormat="1" ht="26.1" customHeight="1">
      <c r="A23" s="400">
        <v>2024</v>
      </c>
      <c r="B23" s="405">
        <v>7.4</v>
      </c>
      <c r="C23" s="637">
        <v>167.6</v>
      </c>
      <c r="D23" s="637"/>
      <c r="E23" s="637">
        <v>2265</v>
      </c>
      <c r="F23" s="638"/>
      <c r="I23" s="174"/>
    </row>
    <row r="24" spans="1:9" s="28" customFormat="1" ht="21" customHeight="1">
      <c r="A24" s="566" t="s">
        <v>25</v>
      </c>
      <c r="B24" s="620" t="s">
        <v>160</v>
      </c>
      <c r="C24" s="621"/>
      <c r="D24" s="621"/>
      <c r="E24" s="621"/>
      <c r="F24" s="622"/>
    </row>
    <row r="25" spans="1:9" s="28" customFormat="1" ht="21" customHeight="1">
      <c r="A25" s="568"/>
      <c r="B25" s="680" t="s">
        <v>155</v>
      </c>
      <c r="C25" s="613" t="s">
        <v>158</v>
      </c>
      <c r="D25" s="614"/>
      <c r="E25" s="614"/>
      <c r="F25" s="615"/>
      <c r="I25" s="128"/>
    </row>
    <row r="26" spans="1:9" s="28" customFormat="1" ht="21" customHeight="1">
      <c r="A26" s="569"/>
      <c r="B26" s="681"/>
      <c r="C26" s="471"/>
      <c r="D26" s="411"/>
      <c r="E26" s="682" t="s">
        <v>159</v>
      </c>
      <c r="F26" s="683"/>
      <c r="I26" s="176"/>
    </row>
    <row r="27" spans="1:9" s="32" customFormat="1" ht="26.1" customHeight="1">
      <c r="A27" s="131">
        <v>2019</v>
      </c>
      <c r="B27" s="379">
        <v>5</v>
      </c>
      <c r="C27" s="677">
        <v>95</v>
      </c>
      <c r="D27" s="677"/>
      <c r="E27" s="677">
        <v>1900</v>
      </c>
      <c r="F27" s="678"/>
      <c r="I27" s="174"/>
    </row>
    <row r="28" spans="1:9" s="32" customFormat="1" ht="26.1" customHeight="1">
      <c r="A28" s="131">
        <v>2020</v>
      </c>
      <c r="B28" s="196">
        <v>3</v>
      </c>
      <c r="C28" s="611">
        <v>56</v>
      </c>
      <c r="D28" s="611"/>
      <c r="E28" s="611">
        <v>1866.67</v>
      </c>
      <c r="F28" s="612"/>
      <c r="I28" s="174"/>
    </row>
    <row r="29" spans="1:9" s="32" customFormat="1" ht="26.1" customHeight="1">
      <c r="A29" s="365">
        <v>2021</v>
      </c>
      <c r="B29" s="196">
        <v>2</v>
      </c>
      <c r="C29" s="611">
        <v>39</v>
      </c>
      <c r="D29" s="611"/>
      <c r="E29" s="611">
        <v>1950</v>
      </c>
      <c r="F29" s="612"/>
      <c r="I29" s="174"/>
    </row>
    <row r="30" spans="1:9" s="32" customFormat="1" ht="26.1" customHeight="1">
      <c r="A30" s="365">
        <v>2022</v>
      </c>
      <c r="B30" s="196">
        <v>1</v>
      </c>
      <c r="C30" s="611">
        <v>24.7</v>
      </c>
      <c r="D30" s="611"/>
      <c r="E30" s="611">
        <v>2470</v>
      </c>
      <c r="F30" s="612"/>
      <c r="I30" s="174"/>
    </row>
    <row r="31" spans="1:9" s="32" customFormat="1" ht="26.1" customHeight="1">
      <c r="A31" s="365">
        <v>2023</v>
      </c>
      <c r="B31" s="196">
        <v>1.2</v>
      </c>
      <c r="C31" s="611">
        <v>23.4</v>
      </c>
      <c r="D31" s="611"/>
      <c r="E31" s="611">
        <v>1950</v>
      </c>
      <c r="F31" s="612"/>
      <c r="I31" s="174"/>
    </row>
    <row r="32" spans="1:9" s="32" customFormat="1" ht="26.1" customHeight="1">
      <c r="A32" s="400">
        <v>2024</v>
      </c>
      <c r="B32" s="405">
        <v>1.1000000000000001</v>
      </c>
      <c r="C32" s="637">
        <v>21.3</v>
      </c>
      <c r="D32" s="637"/>
      <c r="E32" s="637">
        <v>1935</v>
      </c>
      <c r="F32" s="638"/>
      <c r="I32" s="174"/>
    </row>
    <row r="33" spans="1:6" ht="15.95" customHeight="1">
      <c r="A33" s="33" t="s">
        <v>107</v>
      </c>
      <c r="B33" s="90"/>
      <c r="C33" s="177"/>
      <c r="D33" s="90"/>
      <c r="E33" s="90"/>
      <c r="F33" s="90"/>
    </row>
    <row r="34" spans="1:6" ht="15.75" customHeight="1">
      <c r="D34" s="679"/>
      <c r="E34" s="679"/>
      <c r="F34" s="679"/>
    </row>
  </sheetData>
  <mergeCells count="49">
    <mergeCell ref="A3:F3"/>
    <mergeCell ref="A4:F4"/>
    <mergeCell ref="C5:D5"/>
    <mergeCell ref="A6:A8"/>
    <mergeCell ref="B6:F6"/>
    <mergeCell ref="B7:B8"/>
    <mergeCell ref="C7:F8"/>
    <mergeCell ref="A15:A17"/>
    <mergeCell ref="B15:F15"/>
    <mergeCell ref="B16:B17"/>
    <mergeCell ref="C16:F16"/>
    <mergeCell ref="C17:D17"/>
    <mergeCell ref="E17:F17"/>
    <mergeCell ref="C21:D21"/>
    <mergeCell ref="E21:F21"/>
    <mergeCell ref="C23:D23"/>
    <mergeCell ref="E23:F23"/>
    <mergeCell ref="A24:A26"/>
    <mergeCell ref="B24:F24"/>
    <mergeCell ref="B25:B26"/>
    <mergeCell ref="C25:F25"/>
    <mergeCell ref="E26:F26"/>
    <mergeCell ref="C22:D22"/>
    <mergeCell ref="E22:F22"/>
    <mergeCell ref="C9:F9"/>
    <mergeCell ref="C10:F10"/>
    <mergeCell ref="C11:F11"/>
    <mergeCell ref="C12:F12"/>
    <mergeCell ref="C14:F14"/>
    <mergeCell ref="C13:F13"/>
    <mergeCell ref="C30:D30"/>
    <mergeCell ref="E30:F30"/>
    <mergeCell ref="C32:D32"/>
    <mergeCell ref="E32:F32"/>
    <mergeCell ref="D34:F34"/>
    <mergeCell ref="E31:F31"/>
    <mergeCell ref="C31:D31"/>
    <mergeCell ref="E18:F18"/>
    <mergeCell ref="E19:F19"/>
    <mergeCell ref="E20:F20"/>
    <mergeCell ref="C18:D18"/>
    <mergeCell ref="C19:D19"/>
    <mergeCell ref="C20:D20"/>
    <mergeCell ref="C27:D27"/>
    <mergeCell ref="C28:D28"/>
    <mergeCell ref="C29:D29"/>
    <mergeCell ref="E27:F27"/>
    <mergeCell ref="E28:F28"/>
    <mergeCell ref="E29:F29"/>
  </mergeCells>
  <phoneticPr fontId="2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27</vt:i4>
      </vt:variant>
      <vt:variant>
        <vt:lpstr>이름 지정된 범위</vt:lpstr>
      </vt:variant>
      <vt:variant>
        <vt:i4>27</vt:i4>
      </vt:variant>
    </vt:vector>
  </HeadingPairs>
  <TitlesOfParts>
    <vt:vector size="54" baseType="lpstr">
      <vt:lpstr>1.농가및농가인구</vt:lpstr>
      <vt:lpstr>2.연령별농가인구</vt:lpstr>
      <vt:lpstr>3.경지면적</vt:lpstr>
      <vt:lpstr>4.경지규모별농가</vt:lpstr>
      <vt:lpstr>5.식량작물 생산량(정곡)</vt:lpstr>
      <vt:lpstr>5-1.미곡, 5-2.맥류</vt:lpstr>
      <vt:lpstr>5-3.잡곡</vt:lpstr>
      <vt:lpstr>5-4.두류</vt:lpstr>
      <vt:lpstr>5-5.서류</vt:lpstr>
      <vt:lpstr>6.채소류생산량</vt:lpstr>
      <vt:lpstr>7.특용작물생산량</vt:lpstr>
      <vt:lpstr>8.과실류생산량</vt:lpstr>
      <vt:lpstr>9.농업용기계보유</vt:lpstr>
      <vt:lpstr>10.가축사육</vt:lpstr>
      <vt:lpstr>11.가축전염병발생</vt:lpstr>
      <vt:lpstr>12.임산물생산량</vt:lpstr>
      <vt:lpstr>13.조림</vt:lpstr>
      <vt:lpstr>14.불법산림훼손피해현황</vt:lpstr>
      <vt:lpstr>15.어가및어가인구</vt:lpstr>
      <vt:lpstr>15.어가및어가인구(속)</vt:lpstr>
      <vt:lpstr>16.어선보유</vt:lpstr>
      <vt:lpstr>17.구획어업허가처분건수(5톤미만)</vt:lpstr>
      <vt:lpstr>18.수산물어획고</vt:lpstr>
      <vt:lpstr>19.수산물가공품생산고</vt:lpstr>
      <vt:lpstr>20.수산물 생산량 및 판매금액</vt:lpstr>
      <vt:lpstr>21.친환경농산물출하현황</vt:lpstr>
      <vt:lpstr>22.화훼류 재배현황</vt:lpstr>
      <vt:lpstr>'1.농가및농가인구'!Print_Area</vt:lpstr>
      <vt:lpstr>'10.가축사육'!Print_Area</vt:lpstr>
      <vt:lpstr>'11.가축전염병발생'!Print_Area</vt:lpstr>
      <vt:lpstr>'12.임산물생산량'!Print_Area</vt:lpstr>
      <vt:lpstr>'13.조림'!Print_Area</vt:lpstr>
      <vt:lpstr>'14.불법산림훼손피해현황'!Print_Area</vt:lpstr>
      <vt:lpstr>'15.어가및어가인구'!Print_Area</vt:lpstr>
      <vt:lpstr>'15.어가및어가인구(속)'!Print_Area</vt:lpstr>
      <vt:lpstr>'16.어선보유'!Print_Area</vt:lpstr>
      <vt:lpstr>'17.구획어업허가처분건수(5톤미만)'!Print_Area</vt:lpstr>
      <vt:lpstr>'18.수산물어획고'!Print_Area</vt:lpstr>
      <vt:lpstr>'19.수산물가공품생산고'!Print_Area</vt:lpstr>
      <vt:lpstr>'2.연령별농가인구'!Print_Area</vt:lpstr>
      <vt:lpstr>'20.수산물 생산량 및 판매금액'!Print_Area</vt:lpstr>
      <vt:lpstr>'21.친환경농산물출하현황'!Print_Area</vt:lpstr>
      <vt:lpstr>'22.화훼류 재배현황'!Print_Area</vt:lpstr>
      <vt:lpstr>'3.경지면적'!Print_Area</vt:lpstr>
      <vt:lpstr>'4.경지규모별농가'!Print_Area</vt:lpstr>
      <vt:lpstr>'5.식량작물 생산량(정곡)'!Print_Area</vt:lpstr>
      <vt:lpstr>'5-1.미곡, 5-2.맥류'!Print_Area</vt:lpstr>
      <vt:lpstr>'5-3.잡곡'!Print_Area</vt:lpstr>
      <vt:lpstr>'5-4.두류'!Print_Area</vt:lpstr>
      <vt:lpstr>'5-5.서류'!Print_Area</vt:lpstr>
      <vt:lpstr>'6.채소류생산량'!Print_Area</vt:lpstr>
      <vt:lpstr>'7.특용작물생산량'!Print_Area</vt:lpstr>
      <vt:lpstr>'8.과실류생산량'!Print_Area</vt:lpstr>
      <vt:lpstr>'9.농업용기계보유'!Print_Area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2026-03-04T07:49:46Z</cp:lastPrinted>
  <dcterms:created xsi:type="dcterms:W3CDTF">2023-10-23T02:11:50Z</dcterms:created>
  <dcterms:modified xsi:type="dcterms:W3CDTF">2026-05-29T02:38:58Z</dcterms:modified>
</cp:coreProperties>
</file>