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User\Desktop\2023년 (2022. 1.1.~12.31.) 통계연보 다운로드\"/>
    </mc:Choice>
  </mc:AlternateContent>
  <xr:revisionPtr revIDLastSave="0" documentId="13_ncr:1_{9A9CA64D-A1C2-4B8F-A131-C7686D375D6F}" xr6:coauthVersionLast="36" xr6:coauthVersionMax="36" xr10:uidLastSave="{00000000-0000-0000-0000-000000000000}"/>
  <bookViews>
    <workbookView xWindow="0" yWindow="0" windowWidth="24015" windowHeight="11895" firstSheet="3" activeTab="9" xr2:uid="{00000000-000D-0000-FFFF-FFFF00000000}"/>
  </bookViews>
  <sheets>
    <sheet name="1.환경오염물질배출사업장 " sheetId="20" r:id="rId1"/>
    <sheet name="2.환경오염배출사업장 단속 및 행정조치 " sheetId="21" r:id="rId2"/>
    <sheet name="3.배출부과금 부과 및 징수현황" sheetId="4" r:id="rId3"/>
    <sheet name="4.대기오염" sheetId="6" r:id="rId4"/>
    <sheet name="5.쓰레기수거" sheetId="14" r:id="rId5"/>
    <sheet name="5-1.쓰레기수거(속)" sheetId="15" r:id="rId6"/>
    <sheet name="6.생활폐기물매립지" sheetId="17" r:id="rId7"/>
    <sheet name="7.폐기물재활용률 " sheetId="16" r:id="rId8"/>
    <sheet name="8. 공공하수처리시설" sheetId="18" r:id="rId9"/>
    <sheet name="9.시설녹지현황" sheetId="19" r:id="rId10"/>
  </sheets>
  <externalReferences>
    <externalReference r:id="rId11"/>
  </externalReferences>
  <definedNames>
    <definedName name="_xlnm.Print_Area" localSheetId="0">'1.환경오염물질배출사업장 '!$A$1:$H$28</definedName>
    <definedName name="_xlnm.Print_Area" localSheetId="1">'2.환경오염배출사업장 단속 및 행정조치 '!$A$1:$G$28</definedName>
    <definedName name="_xlnm.Print_Area" localSheetId="2">'3.배출부과금 부과 및 징수현황'!$A$1:$G$16</definedName>
    <definedName name="_xlnm.Print_Area" localSheetId="3">'4.대기오염'!$A$1:$G$27</definedName>
    <definedName name="_xlnm.Print_Area" localSheetId="4">'5.쓰레기수거'!$A$1:$V$24</definedName>
    <definedName name="_xlnm.Print_Area" localSheetId="5">'5-1.쓰레기수거(속)'!$A$1:$M$15</definedName>
    <definedName name="_xlnm.Print_Area" localSheetId="6">'6.생활폐기물매립지'!$A$1:$D$20</definedName>
    <definedName name="_xlnm.Print_Area" localSheetId="7">'7.폐기물재활용률 '!$A$1:$H$24</definedName>
    <definedName name="_xlnm.Print_Area" localSheetId="8">'8. 공공하수처리시설'!$A$1:$K$67</definedName>
    <definedName name="_xlnm.Print_Area" localSheetId="9">'9.시설녹지현황'!$A$1:$I$14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9" l="1"/>
  <c r="B11" i="19"/>
  <c r="C9" i="19"/>
  <c r="D18" i="16" l="1"/>
  <c r="C9" i="16" s="1"/>
  <c r="E13" i="16"/>
  <c r="C13" i="16" s="1"/>
  <c r="B13" i="16" s="1"/>
  <c r="D13" i="16"/>
  <c r="D10" i="16"/>
  <c r="C10" i="16"/>
  <c r="D9" i="16"/>
  <c r="F23" i="14"/>
  <c r="D23" i="14"/>
  <c r="G14" i="14"/>
  <c r="C23" i="14" s="1"/>
  <c r="B9" i="16" l="1"/>
  <c r="H14" i="14"/>
  <c r="G13" i="6" l="1"/>
  <c r="F13" i="6"/>
  <c r="E13" i="6"/>
  <c r="D13" i="6"/>
  <c r="C13" i="6"/>
  <c r="B13" i="6"/>
</calcChain>
</file>

<file path=xl/sharedStrings.xml><?xml version="1.0" encoding="utf-8"?>
<sst xmlns="http://schemas.openxmlformats.org/spreadsheetml/2006/main" count="808" uniqueCount="263">
  <si>
    <t>1. 환경오염물질 배출사업장</t>
    <phoneticPr fontId="4" type="noConversion"/>
  </si>
  <si>
    <t>Environmental Pollutant Emitting Facilities</t>
    <phoneticPr fontId="4" type="noConversion"/>
  </si>
  <si>
    <t>단위 : 개소</t>
  </si>
  <si>
    <t>Unit : Place</t>
    <phoneticPr fontId="4" type="noConversion"/>
  </si>
  <si>
    <t>연  별</t>
    <phoneticPr fontId="4" type="noConversion"/>
  </si>
  <si>
    <t>대     기 (가스·먼지·매연 및 악취)</t>
    <phoneticPr fontId="4" type="noConversion"/>
  </si>
  <si>
    <t xml:space="preserve"> Air pollution (gas, dust, soot and odor)</t>
    <phoneticPr fontId="4" type="noConversion"/>
  </si>
  <si>
    <t>계</t>
  </si>
  <si>
    <t>1종</t>
  </si>
  <si>
    <t>2종</t>
  </si>
  <si>
    <t>3종</t>
  </si>
  <si>
    <t>4종</t>
  </si>
  <si>
    <t>5종</t>
  </si>
  <si>
    <t>Year</t>
    <phoneticPr fontId="4" type="noConversion"/>
  </si>
  <si>
    <t>Total</t>
  </si>
  <si>
    <t>Class 1</t>
  </si>
  <si>
    <t>Class 2</t>
  </si>
  <si>
    <t>Class 3</t>
  </si>
  <si>
    <t>Class 4</t>
  </si>
  <si>
    <t>Class 5</t>
  </si>
  <si>
    <t>-</t>
  </si>
  <si>
    <t>수      질  (폐수)</t>
    <phoneticPr fontId="4" type="noConversion"/>
  </si>
  <si>
    <t>소음 및
진  동</t>
    <phoneticPr fontId="4" type="noConversion"/>
  </si>
  <si>
    <t>Water  pollution(waste water)</t>
    <phoneticPr fontId="4" type="noConversion"/>
  </si>
  <si>
    <t>Noise and</t>
    <phoneticPr fontId="4" type="noConversion"/>
  </si>
  <si>
    <t>vibration</t>
  </si>
  <si>
    <t>2. 환경오염배출사업장 단속 및 행정조치</t>
    <phoneticPr fontId="17" type="noConversion"/>
  </si>
  <si>
    <t>Inspection and Administrative Measures for Environmental Pollutant Emitting Facilities</t>
    <phoneticPr fontId="17" type="noConversion"/>
  </si>
  <si>
    <t>단위 : 개소, 건</t>
  </si>
  <si>
    <t>Unit : Place,Case</t>
    <phoneticPr fontId="17" type="noConversion"/>
  </si>
  <si>
    <t>연   별</t>
  </si>
  <si>
    <t>배출업소</t>
  </si>
  <si>
    <t>단속업소</t>
  </si>
  <si>
    <t>위반업소</t>
  </si>
  <si>
    <r>
      <t xml:space="preserve"> 행정처분내역  </t>
    </r>
    <r>
      <rPr>
        <sz val="10"/>
        <rFont val="Arial Narrow"/>
        <family val="2"/>
      </rPr>
      <t>Administrative actions taken</t>
    </r>
    <phoneticPr fontId="17" type="noConversion"/>
  </si>
  <si>
    <t>Number of</t>
    <phoneticPr fontId="17" type="noConversion"/>
  </si>
  <si>
    <t>Number</t>
    <phoneticPr fontId="17" type="noConversion"/>
  </si>
  <si>
    <t>경     고</t>
  </si>
  <si>
    <t>개선명령</t>
  </si>
  <si>
    <t>조업정지</t>
  </si>
  <si>
    <t>pollutant emitting</t>
    <phoneticPr fontId="17" type="noConversion"/>
  </si>
  <si>
    <t>establishment</t>
    <phoneticPr fontId="17" type="noConversion"/>
  </si>
  <si>
    <t>of</t>
    <phoneticPr fontId="17" type="noConversion"/>
  </si>
  <si>
    <t>Order of</t>
    <phoneticPr fontId="17" type="noConversion"/>
  </si>
  <si>
    <t>Temporary</t>
    <phoneticPr fontId="17" type="noConversion"/>
  </si>
  <si>
    <t>Year</t>
    <phoneticPr fontId="17" type="noConversion"/>
  </si>
  <si>
    <t>facilities</t>
    <phoneticPr fontId="17" type="noConversion"/>
  </si>
  <si>
    <t>inspected</t>
    <phoneticPr fontId="17" type="noConversion"/>
  </si>
  <si>
    <t>violations</t>
    <phoneticPr fontId="17" type="noConversion"/>
  </si>
  <si>
    <t>Warning</t>
    <phoneticPr fontId="17" type="noConversion"/>
  </si>
  <si>
    <t>repair</t>
    <phoneticPr fontId="17" type="noConversion"/>
  </si>
  <si>
    <t>suspension</t>
    <phoneticPr fontId="17" type="noConversion"/>
  </si>
  <si>
    <r>
      <t xml:space="preserve">행정처분내역   </t>
    </r>
    <r>
      <rPr>
        <sz val="10"/>
        <rFont val="Arial Narrow"/>
        <family val="2"/>
      </rPr>
      <t xml:space="preserve"> Administrative actions taken</t>
    </r>
    <phoneticPr fontId="17" type="noConversion"/>
  </si>
  <si>
    <t>병과고발</t>
    <phoneticPr fontId="17" type="noConversion"/>
  </si>
  <si>
    <t>사용금지</t>
    <phoneticPr fontId="17" type="noConversion"/>
  </si>
  <si>
    <t>허가취소</t>
  </si>
  <si>
    <t>폐쇄명령</t>
  </si>
  <si>
    <t>순수고발</t>
    <phoneticPr fontId="17" type="noConversion"/>
  </si>
  <si>
    <t>기    타</t>
  </si>
  <si>
    <t>Accusation
with
Administrative
measures</t>
    <phoneticPr fontId="4" type="noConversion"/>
  </si>
  <si>
    <t>Prohibition</t>
    <phoneticPr fontId="17" type="noConversion"/>
  </si>
  <si>
    <t>License</t>
    <phoneticPr fontId="17" type="noConversion"/>
  </si>
  <si>
    <t>on use</t>
    <phoneticPr fontId="17" type="noConversion"/>
  </si>
  <si>
    <t>revoked</t>
    <phoneticPr fontId="17" type="noConversion"/>
  </si>
  <si>
    <t>Abolish</t>
    <phoneticPr fontId="17" type="noConversion"/>
  </si>
  <si>
    <t>Accusation</t>
    <phoneticPr fontId="17" type="noConversion"/>
  </si>
  <si>
    <t>Other</t>
    <phoneticPr fontId="17" type="noConversion"/>
  </si>
  <si>
    <t>3. 배출부과금 부과 및 징수현황</t>
    <phoneticPr fontId="4" type="noConversion"/>
  </si>
  <si>
    <t>lmposition &amp; Collection of Pollution Charges</t>
    <phoneticPr fontId="4" type="noConversion"/>
  </si>
  <si>
    <t>단위 : 백만원</t>
    <phoneticPr fontId="4" type="noConversion"/>
  </si>
  <si>
    <t>Umit : million won</t>
    <phoneticPr fontId="4" type="noConversion"/>
  </si>
  <si>
    <t xml:space="preserve">연   별 </t>
    <phoneticPr fontId="4" type="noConversion"/>
  </si>
  <si>
    <t>총부과</t>
    <phoneticPr fontId="4" type="noConversion"/>
  </si>
  <si>
    <t>총징수</t>
    <phoneticPr fontId="4" type="noConversion"/>
  </si>
  <si>
    <t>Total imposition</t>
    <phoneticPr fontId="4" type="noConversion"/>
  </si>
  <si>
    <t>Total collection</t>
    <phoneticPr fontId="4" type="noConversion"/>
  </si>
  <si>
    <t>부   과</t>
    <phoneticPr fontId="4" type="noConversion"/>
  </si>
  <si>
    <t>징    수</t>
    <phoneticPr fontId="4" type="noConversion"/>
  </si>
  <si>
    <t>year</t>
    <phoneticPr fontId="4" type="noConversion"/>
  </si>
  <si>
    <t>lmposition</t>
  </si>
  <si>
    <t>Collection</t>
    <phoneticPr fontId="4" type="noConversion"/>
  </si>
  <si>
    <t>lmposition</t>
    <phoneticPr fontId="4" type="noConversion"/>
  </si>
  <si>
    <t xml:space="preserve"> 연   별 </t>
  </si>
  <si>
    <r>
      <t>오존</t>
    </r>
    <r>
      <rPr>
        <sz val="10"/>
        <rFont val="Arial Narrow"/>
        <family val="2"/>
      </rPr>
      <t>(O3)</t>
    </r>
    <phoneticPr fontId="23" type="noConversion"/>
  </si>
  <si>
    <t>10월</t>
    <phoneticPr fontId="23" type="noConversion"/>
  </si>
  <si>
    <t>-</t>
    <phoneticPr fontId="1" type="noConversion"/>
  </si>
  <si>
    <t>자료 : 기후환경과</t>
    <phoneticPr fontId="4" type="noConversion"/>
  </si>
  <si>
    <t>4. 대   기   오   염</t>
    <phoneticPr fontId="23" type="noConversion"/>
  </si>
  <si>
    <t>Air Pollutant Emission</t>
    <phoneticPr fontId="23" type="noConversion"/>
  </si>
  <si>
    <r>
      <t>아황산가스</t>
    </r>
    <r>
      <rPr>
        <sz val="10"/>
        <rFont val="Arial Narrow"/>
        <family val="2"/>
      </rPr>
      <t>(SO2)</t>
    </r>
    <phoneticPr fontId="23" type="noConversion"/>
  </si>
  <si>
    <r>
      <t>일산화탄소</t>
    </r>
    <r>
      <rPr>
        <sz val="10"/>
        <rFont val="Arial Narrow"/>
        <family val="2"/>
      </rPr>
      <t>(CO)</t>
    </r>
    <phoneticPr fontId="23" type="noConversion"/>
  </si>
  <si>
    <t>이산화질소</t>
    <phoneticPr fontId="23" type="noConversion"/>
  </si>
  <si>
    <r>
      <t>미세먼지</t>
    </r>
    <r>
      <rPr>
        <sz val="10"/>
        <rFont val="Arial Narrow"/>
        <family val="2"/>
      </rPr>
      <t>(Dust)</t>
    </r>
    <phoneticPr fontId="23" type="noConversion"/>
  </si>
  <si>
    <t>초미세먼지</t>
    <phoneticPr fontId="4" type="noConversion"/>
  </si>
  <si>
    <t>월  별</t>
    <phoneticPr fontId="23" type="noConversion"/>
  </si>
  <si>
    <t>(ppm/Year)</t>
    <phoneticPr fontId="23" type="noConversion"/>
  </si>
  <si>
    <r>
      <t>((</t>
    </r>
    <r>
      <rPr>
        <sz val="10"/>
        <rFont val="나눔고딕"/>
        <family val="3"/>
        <charset val="129"/>
      </rPr>
      <t>㎍</t>
    </r>
    <r>
      <rPr>
        <sz val="10"/>
        <rFont val="Arial Narrow"/>
        <family val="2"/>
      </rPr>
      <t>/</t>
    </r>
    <r>
      <rPr>
        <sz val="10"/>
        <rFont val="나눔고딕"/>
        <family val="3"/>
        <charset val="129"/>
      </rPr>
      <t>㎥</t>
    </r>
    <r>
      <rPr>
        <sz val="10"/>
        <rFont val="Arial Narrow"/>
        <family val="2"/>
      </rPr>
      <t>)/year)</t>
    </r>
    <phoneticPr fontId="23" type="noConversion"/>
  </si>
  <si>
    <t>(ppm/8hours)</t>
    <phoneticPr fontId="23" type="noConversion"/>
  </si>
  <si>
    <t>1월</t>
    <phoneticPr fontId="23" type="noConversion"/>
  </si>
  <si>
    <t>2월</t>
    <phoneticPr fontId="23" type="noConversion"/>
  </si>
  <si>
    <t>3월</t>
    <phoneticPr fontId="23" type="noConversion"/>
  </si>
  <si>
    <t>4월</t>
    <phoneticPr fontId="23" type="noConversion"/>
  </si>
  <si>
    <t>5월</t>
    <phoneticPr fontId="23" type="noConversion"/>
  </si>
  <si>
    <t>6월</t>
    <phoneticPr fontId="23" type="noConversion"/>
  </si>
  <si>
    <t>7월</t>
    <phoneticPr fontId="23" type="noConversion"/>
  </si>
  <si>
    <t>8월</t>
    <phoneticPr fontId="23" type="noConversion"/>
  </si>
  <si>
    <t>9월</t>
    <phoneticPr fontId="23" type="noConversion"/>
  </si>
  <si>
    <t>11월</t>
    <phoneticPr fontId="23" type="noConversion"/>
  </si>
  <si>
    <t>12월</t>
    <phoneticPr fontId="23" type="noConversion"/>
  </si>
  <si>
    <t>주 : 2007년부터 조사 개시</t>
    <phoneticPr fontId="23" type="noConversion"/>
  </si>
  <si>
    <t>자료 : 기후환경과</t>
    <phoneticPr fontId="23" type="noConversion"/>
  </si>
  <si>
    <t xml:space="preserve">                            </t>
    <phoneticPr fontId="23" type="noConversion"/>
  </si>
  <si>
    <r>
      <rPr>
        <sz val="10"/>
        <rFont val="나눔고딕"/>
        <family val="3"/>
        <charset val="129"/>
      </rPr>
      <t>기타</t>
    </r>
    <phoneticPr fontId="4" type="noConversion"/>
  </si>
  <si>
    <t>5. 쓰레기 수거</t>
    <phoneticPr fontId="41" type="noConversion"/>
  </si>
  <si>
    <t>5. 쓰레기 수거(속)</t>
    <phoneticPr fontId="41" type="noConversion"/>
  </si>
  <si>
    <t xml:space="preserve">Waste Collection and Disposal </t>
    <phoneticPr fontId="41" type="noConversion"/>
  </si>
  <si>
    <t>Waste Collection and Disposal (Cont'd)</t>
    <phoneticPr fontId="41" type="noConversion"/>
  </si>
  <si>
    <t>단위 : 명, 톤, 대</t>
    <phoneticPr fontId="17" type="noConversion"/>
  </si>
  <si>
    <t>Unit : Person, ton, Each</t>
    <phoneticPr fontId="17" type="noConversion"/>
  </si>
  <si>
    <r>
      <rPr>
        <sz val="10"/>
        <rFont val="나눔고딕"/>
        <family val="3"/>
        <charset val="129"/>
      </rPr>
      <t xml:space="preserve">연별
</t>
    </r>
    <r>
      <rPr>
        <sz val="10"/>
        <rFont val="Arial Narrow"/>
        <family val="2"/>
      </rPr>
      <t>Year</t>
    </r>
    <phoneticPr fontId="4" type="noConversion"/>
  </si>
  <si>
    <r>
      <rPr>
        <sz val="10"/>
        <rFont val="나눔고딕"/>
        <family val="3"/>
        <charset val="129"/>
      </rPr>
      <t>행정구역</t>
    </r>
    <r>
      <rPr>
        <sz val="10"/>
        <rFont val="Arial Narrow"/>
        <family val="2"/>
      </rPr>
      <t xml:space="preserve">
Administrative area</t>
    </r>
    <phoneticPr fontId="4" type="noConversion"/>
  </si>
  <si>
    <r>
      <rPr>
        <sz val="10"/>
        <rFont val="나눔고딕"/>
        <family val="3"/>
        <charset val="129"/>
      </rPr>
      <t>청소구역</t>
    </r>
    <r>
      <rPr>
        <sz val="10"/>
        <rFont val="Arial Narrow"/>
        <family val="2"/>
      </rPr>
      <t xml:space="preserve">
Waste-collected area</t>
    </r>
    <phoneticPr fontId="4" type="noConversion"/>
  </si>
  <si>
    <r>
      <rPr>
        <sz val="10"/>
        <rFont val="나눔고딕"/>
        <family val="3"/>
        <charset val="129"/>
      </rPr>
      <t xml:space="preserve">수거지
인구율
</t>
    </r>
    <r>
      <rPr>
        <sz val="10"/>
        <rFont val="Arial Narrow"/>
        <family val="2"/>
      </rPr>
      <t>(B/A)*100
Population ratio
collected area</t>
    </r>
    <phoneticPr fontId="4" type="noConversion"/>
  </si>
  <si>
    <r>
      <rPr>
        <sz val="10"/>
        <rFont val="나눔고딕"/>
        <family val="3"/>
        <charset val="129"/>
      </rPr>
      <t>배출량</t>
    </r>
    <r>
      <rPr>
        <sz val="10"/>
        <rFont val="Arial Narrow"/>
        <family val="2"/>
      </rPr>
      <t>(C)
(</t>
    </r>
    <r>
      <rPr>
        <sz val="10"/>
        <rFont val="나눔고딕"/>
        <family val="3"/>
        <charset val="129"/>
      </rPr>
      <t>톤</t>
    </r>
    <r>
      <rPr>
        <sz val="10"/>
        <rFont val="Arial Narrow"/>
        <family val="2"/>
      </rPr>
      <t>/</t>
    </r>
    <r>
      <rPr>
        <sz val="10"/>
        <rFont val="나눔고딕"/>
        <family val="3"/>
        <charset val="129"/>
      </rPr>
      <t>일</t>
    </r>
    <r>
      <rPr>
        <sz val="10"/>
        <rFont val="Arial Narrow"/>
        <family val="2"/>
      </rPr>
      <t>)
Discharged
 waste</t>
    </r>
    <phoneticPr fontId="4" type="noConversion"/>
  </si>
  <si>
    <r>
      <rPr>
        <sz val="10"/>
        <rFont val="나눔고딕"/>
        <family val="3"/>
        <charset val="129"/>
      </rPr>
      <t xml:space="preserve">처리량
</t>
    </r>
    <r>
      <rPr>
        <sz val="10"/>
        <rFont val="Arial Narrow"/>
        <family val="2"/>
      </rPr>
      <t>(D)(</t>
    </r>
    <r>
      <rPr>
        <sz val="10"/>
        <rFont val="나눔고딕"/>
        <family val="3"/>
        <charset val="129"/>
      </rPr>
      <t>톤</t>
    </r>
    <r>
      <rPr>
        <sz val="10"/>
        <rFont val="Arial Narrow"/>
        <family val="2"/>
      </rPr>
      <t>/</t>
    </r>
    <r>
      <rPr>
        <sz val="10"/>
        <rFont val="나눔고딕"/>
        <family val="3"/>
        <charset val="129"/>
      </rPr>
      <t>일</t>
    </r>
    <r>
      <rPr>
        <sz val="10"/>
        <rFont val="Arial Narrow"/>
        <family val="2"/>
      </rPr>
      <t>)
waste disposal</t>
    </r>
    <phoneticPr fontId="4" type="noConversion"/>
  </si>
  <si>
    <r>
      <rPr>
        <sz val="10"/>
        <rFont val="나눔고딕"/>
        <family val="3"/>
        <charset val="129"/>
      </rPr>
      <t>처리방법</t>
    </r>
    <r>
      <rPr>
        <sz val="10"/>
        <rFont val="Arial Narrow"/>
        <family val="2"/>
      </rPr>
      <t xml:space="preserve">   By type of waste disposal
</t>
    </r>
    <r>
      <rPr>
        <sz val="10"/>
        <rFont val="나눔고딕"/>
        <family val="3"/>
        <charset val="129"/>
      </rPr>
      <t>폐기물</t>
    </r>
    <r>
      <rPr>
        <sz val="10"/>
        <rFont val="Arial Narrow"/>
        <family val="2"/>
      </rPr>
      <t xml:space="preserve">   Wastes</t>
    </r>
    <phoneticPr fontId="41" type="noConversion"/>
  </si>
  <si>
    <r>
      <rPr>
        <sz val="10"/>
        <rFont val="나눔고딕"/>
        <family val="3"/>
        <charset val="129"/>
      </rPr>
      <t>면</t>
    </r>
    <r>
      <rPr>
        <sz val="10"/>
        <rFont val="나눔고딕"/>
        <family val="3"/>
        <charset val="129"/>
      </rPr>
      <t xml:space="preserve">적
</t>
    </r>
    <r>
      <rPr>
        <sz val="10"/>
        <rFont val="Arial Narrow"/>
        <family val="2"/>
      </rPr>
      <t>Area</t>
    </r>
    <phoneticPr fontId="4" type="noConversion"/>
  </si>
  <si>
    <r>
      <rPr>
        <sz val="10"/>
        <rFont val="나눔고딕"/>
        <family val="3"/>
        <charset val="129"/>
      </rPr>
      <t>인구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>(A)
 Population</t>
    </r>
    <phoneticPr fontId="41" type="noConversion"/>
  </si>
  <si>
    <r>
      <rPr>
        <sz val="10"/>
        <rFont val="나눔고딕"/>
        <family val="3"/>
        <charset val="129"/>
      </rPr>
      <t>인구</t>
    </r>
    <r>
      <rPr>
        <sz val="10"/>
        <rFont val="Arial Narrow"/>
        <family val="2"/>
      </rPr>
      <t xml:space="preserve"> (B)</t>
    </r>
    <r>
      <rPr>
        <sz val="10"/>
        <rFont val="나눔고딕"/>
        <family val="3"/>
        <charset val="129"/>
      </rPr>
      <t xml:space="preserve">
</t>
    </r>
    <r>
      <rPr>
        <sz val="10"/>
        <rFont val="Arial Narrow"/>
        <family val="2"/>
      </rPr>
      <t xml:space="preserve"> Population</t>
    </r>
    <phoneticPr fontId="41" type="noConversion"/>
  </si>
  <si>
    <r>
      <rPr>
        <sz val="10"/>
        <rFont val="나눔고딕"/>
        <family val="3"/>
        <charset val="129"/>
      </rPr>
      <t>생활계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폐기물</t>
    </r>
    <r>
      <rPr>
        <sz val="10"/>
        <rFont val="Arial Narrow"/>
        <family val="2"/>
      </rPr>
      <t xml:space="preserve">   Domestic Wastes</t>
    </r>
    <phoneticPr fontId="41" type="noConversion"/>
  </si>
  <si>
    <r>
      <rPr>
        <sz val="10"/>
        <rFont val="나눔고딕"/>
        <family val="3"/>
        <charset val="129"/>
      </rPr>
      <t>사업장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배출시설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폐기물</t>
    </r>
    <r>
      <rPr>
        <sz val="10"/>
        <rFont val="Arial Narrow"/>
        <family val="2"/>
      </rPr>
      <t xml:space="preserve">   Industrial Wastes</t>
    </r>
    <phoneticPr fontId="41" type="noConversion"/>
  </si>
  <si>
    <r>
      <rPr>
        <sz val="10"/>
        <rFont val="나눔고딕"/>
        <family val="3"/>
        <charset val="129"/>
      </rPr>
      <t xml:space="preserve">발생량
</t>
    </r>
    <r>
      <rPr>
        <sz val="10"/>
        <rFont val="Arial Narrow"/>
        <family val="2"/>
      </rPr>
      <t>Generation</t>
    </r>
    <phoneticPr fontId="4" type="noConversion"/>
  </si>
  <si>
    <r>
      <rPr>
        <sz val="10"/>
        <rFont val="나눔고딕"/>
        <family val="3"/>
        <charset val="129"/>
      </rPr>
      <t xml:space="preserve">매립
</t>
    </r>
    <r>
      <rPr>
        <sz val="10"/>
        <rFont val="Arial Narrow"/>
        <family val="2"/>
      </rPr>
      <t>Landfill</t>
    </r>
    <phoneticPr fontId="4" type="noConversion"/>
  </si>
  <si>
    <r>
      <rPr>
        <sz val="10"/>
        <rFont val="나눔고딕"/>
        <family val="3"/>
        <charset val="129"/>
      </rPr>
      <t xml:space="preserve">소각
</t>
    </r>
    <r>
      <rPr>
        <sz val="10"/>
        <rFont val="Arial Narrow"/>
        <family val="2"/>
      </rPr>
      <t>Incineration</t>
    </r>
    <phoneticPr fontId="4" type="noConversion"/>
  </si>
  <si>
    <r>
      <rPr>
        <sz val="10"/>
        <rFont val="나눔고딕"/>
        <family val="3"/>
        <charset val="129"/>
      </rPr>
      <t xml:space="preserve">재활용
</t>
    </r>
    <r>
      <rPr>
        <sz val="10"/>
        <rFont val="Arial Narrow"/>
        <family val="2"/>
      </rPr>
      <t>Recycling</t>
    </r>
    <phoneticPr fontId="4" type="noConversion"/>
  </si>
  <si>
    <r>
      <rPr>
        <sz val="10"/>
        <rFont val="나눔고딕"/>
        <family val="3"/>
        <charset val="129"/>
      </rPr>
      <t xml:space="preserve">소각
</t>
    </r>
    <r>
      <rPr>
        <sz val="8"/>
        <rFont val="Arial Narrow"/>
        <family val="2"/>
      </rPr>
      <t>Incineration</t>
    </r>
    <phoneticPr fontId="4" type="noConversion"/>
  </si>
  <si>
    <t>-</t>
    <phoneticPr fontId="4" type="noConversion"/>
  </si>
  <si>
    <r>
      <rPr>
        <sz val="10"/>
        <rFont val="나눔고딕"/>
        <family val="3"/>
        <charset val="129"/>
      </rPr>
      <t xml:space="preserve">수거율
</t>
    </r>
    <r>
      <rPr>
        <sz val="10"/>
        <rFont val="Arial Narrow"/>
        <family val="2"/>
      </rPr>
      <t>(D/C) (%)
ratio</t>
    </r>
    <phoneticPr fontId="4" type="noConversion"/>
  </si>
  <si>
    <r>
      <rPr>
        <sz val="10"/>
        <rFont val="나눔고딕"/>
        <family val="3"/>
        <charset val="129"/>
      </rPr>
      <t>처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리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방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 xml:space="preserve">법
</t>
    </r>
    <r>
      <rPr>
        <sz val="10"/>
        <rFont val="Arial Narrow"/>
        <family val="2"/>
      </rPr>
      <t xml:space="preserve"> By type of waste disposal</t>
    </r>
    <phoneticPr fontId="17" type="noConversion"/>
  </si>
  <si>
    <r>
      <rPr>
        <sz val="10"/>
        <rFont val="나눔고딕"/>
        <family val="3"/>
        <charset val="129"/>
      </rPr>
      <t>처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리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방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법</t>
    </r>
    <r>
      <rPr>
        <sz val="10"/>
        <rFont val="Arial Narrow"/>
        <family val="2"/>
      </rPr>
      <t xml:space="preserve">    By type of waste disposal
</t>
    </r>
    <r>
      <rPr>
        <sz val="10"/>
        <rFont val="나눔고딕"/>
        <family val="3"/>
        <charset val="129"/>
      </rPr>
      <t>폐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기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물</t>
    </r>
    <r>
      <rPr>
        <sz val="10"/>
        <rFont val="Arial Narrow"/>
        <family val="2"/>
      </rPr>
      <t xml:space="preserve">    Wastes</t>
    </r>
    <phoneticPr fontId="41" type="noConversion"/>
  </si>
  <si>
    <r>
      <rPr>
        <sz val="10"/>
        <rFont val="나눔고딕"/>
        <family val="3"/>
        <charset val="129"/>
      </rPr>
      <t xml:space="preserve">계
</t>
    </r>
    <r>
      <rPr>
        <sz val="10"/>
        <rFont val="Arial Narrow"/>
        <family val="2"/>
      </rPr>
      <t>Total</t>
    </r>
    <phoneticPr fontId="4" type="noConversion"/>
  </si>
  <si>
    <r>
      <rPr>
        <sz val="10"/>
        <rFont val="나눔고딕"/>
        <family val="3"/>
        <charset val="129"/>
      </rPr>
      <t>기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타
</t>
    </r>
    <r>
      <rPr>
        <sz val="10"/>
        <rFont val="Arial Narrow"/>
        <family val="2"/>
      </rPr>
      <t>Others</t>
    </r>
    <phoneticPr fontId="4" type="noConversion"/>
  </si>
  <si>
    <r>
      <rPr>
        <sz val="10"/>
        <rFont val="나눔고딕"/>
        <family val="3"/>
        <charset val="129"/>
      </rPr>
      <t xml:space="preserve">건설폐기물
</t>
    </r>
    <r>
      <rPr>
        <sz val="10"/>
        <rFont val="Arial Narrow"/>
        <family val="2"/>
      </rPr>
      <t>Constuction Wastes</t>
    </r>
    <phoneticPr fontId="41" type="noConversion"/>
  </si>
  <si>
    <r>
      <rPr>
        <sz val="10"/>
        <rFont val="나눔고딕"/>
        <family val="3"/>
        <charset val="129"/>
      </rPr>
      <t>지정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폐기물
</t>
    </r>
    <r>
      <rPr>
        <sz val="10"/>
        <rFont val="Arial Narrow"/>
        <family val="2"/>
      </rPr>
      <t>Specified  wastes</t>
    </r>
    <phoneticPr fontId="41" type="noConversion"/>
  </si>
  <si>
    <r>
      <rPr>
        <sz val="10"/>
        <rFont val="나눔고딕"/>
        <family val="3"/>
        <charset val="129"/>
      </rPr>
      <t>해역
배출</t>
    </r>
    <phoneticPr fontId="41" type="noConversion"/>
  </si>
  <si>
    <r>
      <rPr>
        <sz val="10"/>
        <rFont val="나눔고딕"/>
        <family val="3"/>
        <charset val="129"/>
      </rPr>
      <t>해당연도
발생량</t>
    </r>
    <phoneticPr fontId="41" type="noConversion"/>
  </si>
  <si>
    <r>
      <rPr>
        <sz val="10"/>
        <rFont val="나눔고딕"/>
        <family val="3"/>
        <charset val="129"/>
      </rPr>
      <t xml:space="preserve">해역배출
</t>
    </r>
    <r>
      <rPr>
        <sz val="10"/>
        <rFont val="Arial Narrow"/>
        <family val="2"/>
      </rPr>
      <t>Dumping at sea</t>
    </r>
    <phoneticPr fontId="41" type="noConversion"/>
  </si>
  <si>
    <r>
      <rPr>
        <sz val="10"/>
        <rFont val="나눔고딕"/>
        <family val="3"/>
        <charset val="129"/>
      </rPr>
      <t>기타</t>
    </r>
    <phoneticPr fontId="41" type="noConversion"/>
  </si>
  <si>
    <t>자료 : 자원순환과</t>
    <phoneticPr fontId="41" type="noConversion"/>
  </si>
  <si>
    <t>자료 : 자원순환과</t>
    <phoneticPr fontId="4" type="noConversion"/>
  </si>
  <si>
    <t>Waste Collection and Disposal(Cont'd)</t>
    <phoneticPr fontId="41" type="noConversion"/>
  </si>
  <si>
    <r>
      <rPr>
        <sz val="10"/>
        <rFont val="나눔고딕"/>
        <family val="3"/>
        <charset val="129"/>
      </rPr>
      <t xml:space="preserve">지방자치단체
</t>
    </r>
    <r>
      <rPr>
        <sz val="10"/>
        <rFont val="Arial Narrow"/>
        <family val="2"/>
      </rPr>
      <t xml:space="preserve"> Local gov.</t>
    </r>
    <phoneticPr fontId="4" type="noConversion"/>
  </si>
  <si>
    <r>
      <rPr>
        <sz val="10"/>
        <rFont val="나눔고딕"/>
        <family val="3"/>
        <charset val="129"/>
      </rPr>
      <t xml:space="preserve">처리업체
</t>
    </r>
    <r>
      <rPr>
        <sz val="10"/>
        <rFont val="Arial Narrow"/>
        <family val="2"/>
      </rPr>
      <t xml:space="preserve">   Service company</t>
    </r>
    <phoneticPr fontId="41" type="noConversion"/>
  </si>
  <si>
    <r>
      <t xml:space="preserve"> </t>
    </r>
    <r>
      <rPr>
        <sz val="10"/>
        <rFont val="나눔고딕"/>
        <family val="3"/>
        <charset val="129"/>
      </rPr>
      <t xml:space="preserve">자가처리업소
</t>
    </r>
    <r>
      <rPr>
        <sz val="10"/>
        <rFont val="Arial Narrow"/>
        <family val="2"/>
      </rPr>
      <t xml:space="preserve">    Self-managed workplace</t>
    </r>
    <phoneticPr fontId="4" type="noConversion"/>
  </si>
  <si>
    <r>
      <rPr>
        <sz val="10"/>
        <rFont val="나눔고딕"/>
        <family val="3"/>
        <charset val="129"/>
      </rPr>
      <t>인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원
</t>
    </r>
    <r>
      <rPr>
        <sz val="10"/>
        <rFont val="Arial Narrow"/>
        <family val="2"/>
      </rPr>
      <t>Workers</t>
    </r>
    <phoneticPr fontId="41" type="noConversion"/>
  </si>
  <si>
    <r>
      <rPr>
        <sz val="10"/>
        <rFont val="나눔고딕"/>
        <family val="3"/>
        <charset val="129"/>
      </rPr>
      <t>장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비</t>
    </r>
    <r>
      <rPr>
        <sz val="10"/>
        <rFont val="Arial Narrow"/>
        <family val="2"/>
      </rPr>
      <t xml:space="preserve">  Equipment</t>
    </r>
    <phoneticPr fontId="41" type="noConversion"/>
  </si>
  <si>
    <r>
      <rPr>
        <sz val="10"/>
        <rFont val="나눔고딕"/>
        <family val="3"/>
        <charset val="129"/>
      </rPr>
      <t>차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량
</t>
    </r>
    <r>
      <rPr>
        <sz val="10"/>
        <rFont val="Arial Narrow"/>
        <family val="2"/>
      </rPr>
      <t>Moto-
rcars</t>
    </r>
    <phoneticPr fontId="41" type="noConversion"/>
  </si>
  <si>
    <t>손수+D8:D14레
Hand-
cars</t>
    <phoneticPr fontId="4" type="noConversion"/>
  </si>
  <si>
    <r>
      <rPr>
        <sz val="10"/>
        <rFont val="나눔고딕"/>
        <family val="3"/>
        <charset val="129"/>
      </rPr>
      <t xml:space="preserve">중장비
</t>
    </r>
    <r>
      <rPr>
        <sz val="10"/>
        <rFont val="Arial Narrow"/>
        <family val="2"/>
      </rPr>
      <t>Heavy 
equipment</t>
    </r>
    <phoneticPr fontId="41" type="noConversion"/>
  </si>
  <si>
    <r>
      <rPr>
        <sz val="10"/>
        <rFont val="나눔고딕"/>
        <family val="3"/>
        <charset val="129"/>
      </rPr>
      <t xml:space="preserve">손수레
</t>
    </r>
    <r>
      <rPr>
        <sz val="10"/>
        <rFont val="Arial Narrow"/>
        <family val="2"/>
      </rPr>
      <t>Hand-
cars</t>
    </r>
    <phoneticPr fontId="41" type="noConversion"/>
  </si>
  <si>
    <t>7. 폐기물 재활용률</t>
    <phoneticPr fontId="4" type="noConversion"/>
  </si>
  <si>
    <t>Waste Recycling Rate</t>
    <phoneticPr fontId="4" type="noConversion"/>
  </si>
  <si>
    <t>단위 : %, 톤</t>
    <phoneticPr fontId="4" type="noConversion"/>
  </si>
  <si>
    <t>Unit : %, ton</t>
    <phoneticPr fontId="4" type="noConversion"/>
  </si>
  <si>
    <r>
      <rPr>
        <sz val="10"/>
        <rFont val="나눔고딕"/>
        <family val="3"/>
        <charset val="129"/>
      </rPr>
      <t xml:space="preserve">재활용률
</t>
    </r>
    <r>
      <rPr>
        <sz val="10"/>
        <rFont val="Arial Narrow"/>
        <family val="2"/>
      </rPr>
      <t>Recycling
rate</t>
    </r>
    <phoneticPr fontId="4" type="noConversion"/>
  </si>
  <si>
    <r>
      <rPr>
        <sz val="10"/>
        <rFont val="나눔고딕"/>
        <family val="3"/>
        <charset val="129"/>
      </rPr>
      <t xml:space="preserve">합계
</t>
    </r>
    <r>
      <rPr>
        <sz val="10"/>
        <rFont val="Arial Narrow"/>
        <family val="2"/>
      </rPr>
      <t>Total</t>
    </r>
    <phoneticPr fontId="4" type="noConversion"/>
  </si>
  <si>
    <r>
      <rPr>
        <sz val="10"/>
        <rFont val="나눔고딕"/>
        <family val="3"/>
        <charset val="129"/>
      </rPr>
      <t>생활계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폐기물
</t>
    </r>
    <r>
      <rPr>
        <sz val="10"/>
        <rFont val="Arial Narrow"/>
        <family val="2"/>
      </rPr>
      <t>Domestic wastes</t>
    </r>
    <phoneticPr fontId="4" type="noConversion"/>
  </si>
  <si>
    <r>
      <rPr>
        <sz val="10"/>
        <rFont val="나눔고딕"/>
        <family val="3"/>
        <charset val="129"/>
      </rPr>
      <t>사업장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배출시설계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폐기물
</t>
    </r>
    <r>
      <rPr>
        <sz val="10"/>
        <rFont val="Arial Narrow"/>
        <family val="2"/>
      </rPr>
      <t>Industrial wastes</t>
    </r>
    <phoneticPr fontId="4" type="noConversion"/>
  </si>
  <si>
    <r>
      <rPr>
        <sz val="10"/>
        <rFont val="나눔고딕"/>
        <family val="3"/>
        <charset val="129"/>
      </rPr>
      <t>발생량</t>
    </r>
    <r>
      <rPr>
        <sz val="10"/>
        <rFont val="Arial Narrow"/>
        <family val="2"/>
      </rPr>
      <t>(A)
Amount
generated</t>
    </r>
    <phoneticPr fontId="4" type="noConversion"/>
  </si>
  <si>
    <r>
      <rPr>
        <sz val="10"/>
        <rFont val="나눔고딕"/>
        <family val="3"/>
        <charset val="129"/>
      </rPr>
      <t>재활용</t>
    </r>
    <r>
      <rPr>
        <sz val="10"/>
        <rFont val="Arial Narrow"/>
        <family val="2"/>
      </rPr>
      <t>(B)
Amount
recycled</t>
    </r>
    <phoneticPr fontId="4" type="noConversion"/>
  </si>
  <si>
    <r>
      <rPr>
        <sz val="10"/>
        <rFont val="나눔고딕"/>
        <family val="3"/>
        <charset val="129"/>
      </rPr>
      <t>건설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폐기물
</t>
    </r>
    <r>
      <rPr>
        <sz val="10"/>
        <rFont val="Arial Narrow"/>
        <family val="2"/>
      </rPr>
      <t>Construction wastes</t>
    </r>
    <phoneticPr fontId="4" type="noConversion"/>
  </si>
  <si>
    <r>
      <rPr>
        <sz val="10"/>
        <rFont val="나눔고딕"/>
        <family val="3"/>
        <charset val="129"/>
      </rPr>
      <t>지정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폐기물
</t>
    </r>
    <r>
      <rPr>
        <sz val="10"/>
        <rFont val="Arial Narrow"/>
        <family val="2"/>
      </rPr>
      <t>Specified wastes</t>
    </r>
    <phoneticPr fontId="4" type="noConversion"/>
  </si>
  <si>
    <r>
      <rPr>
        <sz val="10"/>
        <rFont val="나눔고딕"/>
        <family val="3"/>
        <charset val="129"/>
      </rPr>
      <t>발생량</t>
    </r>
    <phoneticPr fontId="4" type="noConversion"/>
  </si>
  <si>
    <r>
      <rPr>
        <sz val="10"/>
        <rFont val="나눔고딕"/>
        <family val="3"/>
        <charset val="129"/>
      </rPr>
      <t>재활용</t>
    </r>
    <phoneticPr fontId="4" type="noConversion"/>
  </si>
  <si>
    <r>
      <rPr>
        <sz val="10"/>
        <rFont val="나눔고딕"/>
        <family val="3"/>
        <charset val="129"/>
      </rPr>
      <t xml:space="preserve">소계
</t>
    </r>
    <r>
      <rPr>
        <sz val="10"/>
        <rFont val="Arial Narrow"/>
        <family val="2"/>
      </rPr>
      <t>Sub-total</t>
    </r>
    <phoneticPr fontId="4" type="noConversion"/>
  </si>
  <si>
    <r>
      <rPr>
        <sz val="10"/>
        <rFont val="나눔고딕"/>
        <family val="3"/>
        <charset val="129"/>
      </rPr>
      <t>전년도</t>
    </r>
    <r>
      <rPr>
        <sz val="10"/>
        <rFont val="Arial Narrow"/>
        <family val="2"/>
      </rPr>
      <t xml:space="preserve"> 
</t>
    </r>
    <r>
      <rPr>
        <sz val="10"/>
        <rFont val="나눔고딕"/>
        <family val="3"/>
        <charset val="129"/>
      </rPr>
      <t>이월량</t>
    </r>
    <phoneticPr fontId="4" type="noConversion"/>
  </si>
  <si>
    <r>
      <rPr>
        <sz val="10"/>
        <rFont val="나눔고딕"/>
        <family val="3"/>
        <charset val="129"/>
      </rPr>
      <t>당해년도
발생량</t>
    </r>
    <phoneticPr fontId="4" type="noConversion"/>
  </si>
  <si>
    <t>주) 폐기물 재활용률 = (B)/(A)*100, 2011년부터 조사개시</t>
    <phoneticPr fontId="4" type="noConversion"/>
  </si>
  <si>
    <t>6. 생활폐기물 매립지</t>
    <phoneticPr fontId="17" type="noConversion"/>
  </si>
  <si>
    <t>General Waste Landfill</t>
    <phoneticPr fontId="17" type="noConversion"/>
  </si>
  <si>
    <t>단위 : 개소,면적,량</t>
    <phoneticPr fontId="17" type="noConversion"/>
  </si>
  <si>
    <t>Unit : Place,㎡,㎥</t>
    <phoneticPr fontId="17" type="noConversion"/>
  </si>
  <si>
    <r>
      <rPr>
        <sz val="10"/>
        <rFont val="나눔고딕"/>
        <family val="3"/>
        <charset val="129"/>
      </rPr>
      <t>개</t>
    </r>
    <r>
      <rPr>
        <sz val="10"/>
        <rFont val="Arial Narrow"/>
        <family val="2"/>
      </rPr>
      <t xml:space="preserve">         </t>
    </r>
    <r>
      <rPr>
        <sz val="10"/>
        <rFont val="나눔고딕"/>
        <family val="3"/>
        <charset val="129"/>
      </rPr>
      <t xml:space="preserve">소
</t>
    </r>
    <r>
      <rPr>
        <sz val="10"/>
        <rFont val="Arial Narrow"/>
        <family val="2"/>
      </rPr>
      <t>Number of landfills</t>
    </r>
    <phoneticPr fontId="4" type="noConversion"/>
  </si>
  <si>
    <r>
      <rPr>
        <sz val="10"/>
        <rFont val="나눔고딕"/>
        <family val="3"/>
        <charset val="129"/>
      </rPr>
      <t>면</t>
    </r>
    <r>
      <rPr>
        <sz val="10"/>
        <rFont val="Arial Narrow"/>
        <family val="2"/>
      </rPr>
      <t xml:space="preserve">        </t>
    </r>
    <r>
      <rPr>
        <sz val="10"/>
        <rFont val="나눔고딕"/>
        <family val="3"/>
        <charset val="129"/>
      </rPr>
      <t>적</t>
    </r>
    <r>
      <rPr>
        <sz val="10"/>
        <rFont val="Arial Narrow"/>
        <family val="2"/>
      </rPr>
      <t>(</t>
    </r>
    <r>
      <rPr>
        <sz val="10"/>
        <rFont val="나눔고딕"/>
        <family val="3"/>
        <charset val="129"/>
      </rPr>
      <t>㎡</t>
    </r>
    <r>
      <rPr>
        <sz val="10"/>
        <rFont val="Arial Narrow"/>
        <family val="2"/>
      </rPr>
      <t>)
Area of landfills</t>
    </r>
    <phoneticPr fontId="17" type="noConversion"/>
  </si>
  <si>
    <t>연별
Year</t>
    <phoneticPr fontId="4" type="noConversion"/>
  </si>
  <si>
    <t>총매립용량(1000㎥)
Total
landfill capacity</t>
    <phoneticPr fontId="17" type="noConversion"/>
  </si>
  <si>
    <t>기 매 립 량(1000㎥)
Current
landfill amount</t>
    <phoneticPr fontId="17" type="noConversion"/>
  </si>
  <si>
    <t>잔여매립가능량(1000㎥)
Residual
landfill capacity</t>
    <phoneticPr fontId="17" type="noConversion"/>
  </si>
  <si>
    <t>자료 : 환경시설관리과</t>
    <phoneticPr fontId="4" type="noConversion"/>
  </si>
  <si>
    <t>8. 공공하수처리시설</t>
    <phoneticPr fontId="4" type="noConversion"/>
  </si>
  <si>
    <t>Sewage Treatment Plants</t>
    <phoneticPr fontId="4" type="noConversion"/>
  </si>
  <si>
    <t>단위 : ㎥/일</t>
    <phoneticPr fontId="17" type="noConversion"/>
  </si>
  <si>
    <t>Unit : ㎥/day</t>
    <phoneticPr fontId="4" type="noConversion"/>
  </si>
  <si>
    <r>
      <rPr>
        <sz val="8"/>
        <rFont val="나눔고딕"/>
        <family val="3"/>
        <charset val="129"/>
      </rPr>
      <t>연별</t>
    </r>
    <r>
      <rPr>
        <sz val="8"/>
        <rFont val="Arial Narrow"/>
        <family val="2"/>
      </rPr>
      <t xml:space="preserve"> 
Year</t>
    </r>
    <phoneticPr fontId="4" type="noConversion"/>
  </si>
  <si>
    <r>
      <rPr>
        <sz val="8"/>
        <rFont val="나눔고딕"/>
        <family val="3"/>
        <charset val="129"/>
      </rPr>
      <t xml:space="preserve">시설명
</t>
    </r>
    <r>
      <rPr>
        <sz val="8"/>
        <rFont val="Arial Narrow"/>
        <family val="2"/>
      </rPr>
      <t>(500</t>
    </r>
    <r>
      <rPr>
        <sz val="8"/>
        <rFont val="나눔고딕"/>
        <family val="3"/>
        <charset val="129"/>
      </rPr>
      <t>㎥</t>
    </r>
    <r>
      <rPr>
        <sz val="8"/>
        <rFont val="Arial Narrow"/>
        <family val="2"/>
      </rPr>
      <t>/</t>
    </r>
    <r>
      <rPr>
        <sz val="8"/>
        <rFont val="나눔고딕"/>
        <family val="3"/>
        <charset val="129"/>
      </rPr>
      <t>일</t>
    </r>
    <r>
      <rPr>
        <sz val="8"/>
        <rFont val="Arial Narrow"/>
        <family val="2"/>
      </rPr>
      <t xml:space="preserve"> </t>
    </r>
    <r>
      <rPr>
        <sz val="8"/>
        <rFont val="나눔고딕"/>
        <family val="3"/>
        <charset val="129"/>
      </rPr>
      <t>이상</t>
    </r>
    <r>
      <rPr>
        <sz val="8"/>
        <rFont val="Arial Narrow"/>
        <family val="2"/>
      </rPr>
      <t>/</t>
    </r>
    <r>
      <rPr>
        <sz val="8"/>
        <rFont val="나눔고딕"/>
        <family val="3"/>
        <charset val="129"/>
      </rPr>
      <t>미만</t>
    </r>
    <r>
      <rPr>
        <sz val="8"/>
        <rFont val="Arial Narrow"/>
        <family val="2"/>
      </rPr>
      <t>)
Facility</t>
    </r>
    <phoneticPr fontId="4" type="noConversion"/>
  </si>
  <si>
    <r>
      <rPr>
        <sz val="8"/>
        <rFont val="나눔고딕"/>
        <family val="3"/>
        <charset val="129"/>
      </rPr>
      <t xml:space="preserve">소재지
</t>
    </r>
    <r>
      <rPr>
        <sz val="8"/>
        <rFont val="Arial Narrow"/>
        <family val="2"/>
      </rPr>
      <t>location</t>
    </r>
    <phoneticPr fontId="4" type="noConversion"/>
  </si>
  <si>
    <r>
      <rPr>
        <sz val="8"/>
        <rFont val="나눔고딕"/>
        <family val="3"/>
        <charset val="129"/>
      </rPr>
      <t>시설용량</t>
    </r>
    <r>
      <rPr>
        <sz val="8"/>
        <rFont val="Arial Narrow"/>
        <family val="2"/>
      </rPr>
      <t xml:space="preserve">( </t>
    </r>
    <r>
      <rPr>
        <sz val="8"/>
        <rFont val="나눔고딕"/>
        <family val="3"/>
        <charset val="129"/>
      </rPr>
      <t>㎥</t>
    </r>
    <r>
      <rPr>
        <sz val="8"/>
        <rFont val="Arial Narrow"/>
        <family val="2"/>
      </rPr>
      <t>/</t>
    </r>
    <r>
      <rPr>
        <sz val="8"/>
        <rFont val="나눔고딕"/>
        <family val="3"/>
        <charset val="129"/>
      </rPr>
      <t>일</t>
    </r>
    <r>
      <rPr>
        <sz val="8"/>
        <rFont val="Arial Narrow"/>
        <family val="2"/>
      </rPr>
      <t>)
Capacity of plants</t>
    </r>
    <phoneticPr fontId="4" type="noConversion"/>
  </si>
  <si>
    <r>
      <rPr>
        <sz val="8"/>
        <rFont val="나눔고딕"/>
        <family val="3"/>
        <charset val="129"/>
      </rPr>
      <t>처리량</t>
    </r>
    <r>
      <rPr>
        <sz val="8"/>
        <rFont val="Arial Narrow"/>
        <family val="2"/>
      </rPr>
      <t xml:space="preserve">( </t>
    </r>
    <r>
      <rPr>
        <sz val="8"/>
        <rFont val="나눔고딕"/>
        <family val="3"/>
        <charset val="129"/>
      </rPr>
      <t>㎥</t>
    </r>
    <r>
      <rPr>
        <sz val="8"/>
        <rFont val="Arial Narrow"/>
        <family val="2"/>
      </rPr>
      <t>/</t>
    </r>
    <r>
      <rPr>
        <sz val="8"/>
        <rFont val="나눔고딕"/>
        <family val="3"/>
        <charset val="129"/>
      </rPr>
      <t>일</t>
    </r>
    <r>
      <rPr>
        <sz val="8"/>
        <rFont val="Arial Narrow"/>
        <family val="2"/>
      </rPr>
      <t>)
Treatment amount</t>
    </r>
    <phoneticPr fontId="4" type="noConversion"/>
  </si>
  <si>
    <t>계</t>
    <phoneticPr fontId="4" type="noConversion"/>
  </si>
  <si>
    <r>
      <rPr>
        <sz val="8"/>
        <rFont val="나눔고딕"/>
        <family val="3"/>
        <charset val="129"/>
      </rPr>
      <t xml:space="preserve">물리적
</t>
    </r>
    <r>
      <rPr>
        <sz val="8"/>
        <rFont val="Arial Narrow"/>
        <family val="2"/>
      </rPr>
      <t>Mechanical</t>
    </r>
    <phoneticPr fontId="4" type="noConversion"/>
  </si>
  <si>
    <r>
      <rPr>
        <sz val="8"/>
        <rFont val="나눔고딕"/>
        <family val="3"/>
        <charset val="129"/>
      </rPr>
      <t xml:space="preserve">생물학적
</t>
    </r>
    <r>
      <rPr>
        <sz val="8"/>
        <rFont val="Arial Narrow"/>
        <family val="2"/>
      </rPr>
      <t>Biological</t>
    </r>
    <phoneticPr fontId="4" type="noConversion"/>
  </si>
  <si>
    <r>
      <rPr>
        <sz val="8"/>
        <rFont val="나눔고딕"/>
        <family val="3"/>
        <charset val="129"/>
      </rPr>
      <t xml:space="preserve">고도
</t>
    </r>
    <r>
      <rPr>
        <sz val="8"/>
        <rFont val="Arial Narrow"/>
        <family val="2"/>
      </rPr>
      <t>Advanced</t>
    </r>
    <phoneticPr fontId="4" type="noConversion"/>
  </si>
  <si>
    <r>
      <rPr>
        <sz val="8"/>
        <rFont val="나눔고딕"/>
        <family val="3"/>
        <charset val="129"/>
      </rPr>
      <t>남해</t>
    </r>
    <r>
      <rPr>
        <sz val="8"/>
        <rFont val="Arial Narrow"/>
        <family val="2"/>
      </rPr>
      <t xml:space="preserve"> </t>
    </r>
    <r>
      <rPr>
        <sz val="8"/>
        <rFont val="나눔고딕"/>
        <family val="3"/>
        <charset val="129"/>
      </rPr>
      <t>하수종말처리</t>
    </r>
    <r>
      <rPr>
        <sz val="8"/>
        <rFont val="Arial Narrow"/>
        <family val="2"/>
      </rPr>
      <t xml:space="preserve"> </t>
    </r>
    <r>
      <rPr>
        <sz val="8"/>
        <rFont val="나눔고딕"/>
        <family val="3"/>
        <charset val="129"/>
      </rPr>
      <t>시설</t>
    </r>
    <phoneticPr fontId="4" type="noConversion"/>
  </si>
  <si>
    <r>
      <rPr>
        <sz val="8"/>
        <rFont val="나눔고딕"/>
        <family val="3"/>
        <charset val="129"/>
      </rPr>
      <t>목포시</t>
    </r>
    <r>
      <rPr>
        <sz val="8"/>
        <rFont val="Arial Narrow"/>
        <family val="2"/>
      </rPr>
      <t xml:space="preserve"> </t>
    </r>
    <r>
      <rPr>
        <sz val="8"/>
        <rFont val="나눔고딕"/>
        <family val="3"/>
        <charset val="129"/>
      </rPr>
      <t>용해동</t>
    </r>
    <r>
      <rPr>
        <sz val="8"/>
        <rFont val="Arial Narrow"/>
        <family val="2"/>
      </rPr>
      <t xml:space="preserve"> 971</t>
    </r>
    <phoneticPr fontId="4" type="noConversion"/>
  </si>
  <si>
    <r>
      <rPr>
        <sz val="8"/>
        <rFont val="나눔고딕"/>
        <family val="3"/>
        <charset val="129"/>
      </rPr>
      <t>남악</t>
    </r>
    <r>
      <rPr>
        <sz val="8"/>
        <rFont val="Arial Narrow"/>
        <family val="2"/>
      </rPr>
      <t xml:space="preserve"> </t>
    </r>
    <r>
      <rPr>
        <sz val="8"/>
        <rFont val="나눔고딕"/>
        <family val="3"/>
        <charset val="129"/>
      </rPr>
      <t>하수종말처리</t>
    </r>
    <r>
      <rPr>
        <sz val="8"/>
        <rFont val="Arial Narrow"/>
        <family val="2"/>
      </rPr>
      <t xml:space="preserve"> </t>
    </r>
    <r>
      <rPr>
        <sz val="8"/>
        <rFont val="나눔고딕"/>
        <family val="3"/>
        <charset val="129"/>
      </rPr>
      <t>시설</t>
    </r>
    <phoneticPr fontId="4" type="noConversion"/>
  </si>
  <si>
    <r>
      <rPr>
        <sz val="8"/>
        <rFont val="나눔고딕"/>
        <family val="3"/>
        <charset val="129"/>
      </rPr>
      <t>목포시</t>
    </r>
    <r>
      <rPr>
        <sz val="8"/>
        <rFont val="Arial Narrow"/>
        <family val="2"/>
      </rPr>
      <t xml:space="preserve"> </t>
    </r>
    <r>
      <rPr>
        <sz val="8"/>
        <rFont val="나눔고딕"/>
        <family val="3"/>
        <charset val="129"/>
      </rPr>
      <t>옥암동</t>
    </r>
    <r>
      <rPr>
        <sz val="8"/>
        <rFont val="Arial Narrow"/>
        <family val="2"/>
      </rPr>
      <t xml:space="preserve"> </t>
    </r>
    <r>
      <rPr>
        <sz val="8"/>
        <rFont val="나눔고딕"/>
        <family val="3"/>
        <charset val="129"/>
      </rPr>
      <t>산</t>
    </r>
    <r>
      <rPr>
        <sz val="8"/>
        <rFont val="Arial Narrow"/>
        <family val="2"/>
      </rPr>
      <t xml:space="preserve"> 66-1</t>
    </r>
    <phoneticPr fontId="4" type="noConversion"/>
  </si>
  <si>
    <r>
      <rPr>
        <sz val="8"/>
        <rFont val="나눔고딕"/>
        <family val="3"/>
        <charset val="129"/>
      </rPr>
      <t>북항</t>
    </r>
    <r>
      <rPr>
        <sz val="8"/>
        <rFont val="Arial Narrow"/>
        <family val="2"/>
      </rPr>
      <t xml:space="preserve"> </t>
    </r>
    <r>
      <rPr>
        <sz val="8"/>
        <rFont val="나눔고딕"/>
        <family val="3"/>
        <charset val="129"/>
      </rPr>
      <t>하수종말처리</t>
    </r>
    <r>
      <rPr>
        <sz val="8"/>
        <rFont val="Arial Narrow"/>
        <family val="2"/>
      </rPr>
      <t xml:space="preserve"> </t>
    </r>
    <r>
      <rPr>
        <sz val="8"/>
        <rFont val="나눔고딕"/>
        <family val="3"/>
        <charset val="129"/>
      </rPr>
      <t>시설</t>
    </r>
    <phoneticPr fontId="4" type="noConversion"/>
  </si>
  <si>
    <r>
      <rPr>
        <sz val="8"/>
        <rFont val="돋움"/>
        <family val="3"/>
        <charset val="129"/>
      </rPr>
      <t>목포시</t>
    </r>
    <r>
      <rPr>
        <sz val="8"/>
        <rFont val="Arial Narrow"/>
        <family val="2"/>
      </rPr>
      <t xml:space="preserve"> </t>
    </r>
    <r>
      <rPr>
        <sz val="8"/>
        <rFont val="돋움"/>
        <family val="3"/>
        <charset val="129"/>
      </rPr>
      <t>연산동</t>
    </r>
    <r>
      <rPr>
        <sz val="8"/>
        <rFont val="Arial Narrow"/>
        <family val="2"/>
      </rPr>
      <t xml:space="preserve"> 1230</t>
    </r>
    <phoneticPr fontId="4" type="noConversion"/>
  </si>
  <si>
    <r>
      <rPr>
        <sz val="8"/>
        <rFont val="나눔고딕"/>
        <family val="3"/>
        <charset val="129"/>
      </rPr>
      <t>목포시</t>
    </r>
    <r>
      <rPr>
        <sz val="8"/>
        <rFont val="Arial Narrow"/>
        <family val="2"/>
      </rPr>
      <t xml:space="preserve"> </t>
    </r>
    <r>
      <rPr>
        <sz val="8"/>
        <rFont val="나눔고딕"/>
        <family val="3"/>
        <charset val="129"/>
      </rPr>
      <t>용해동</t>
    </r>
    <r>
      <rPr>
        <sz val="8"/>
        <rFont val="Arial Narrow"/>
        <family val="2"/>
      </rPr>
      <t xml:space="preserve"> 971</t>
    </r>
    <phoneticPr fontId="1" type="noConversion"/>
  </si>
  <si>
    <r>
      <rPr>
        <sz val="8"/>
        <rFont val="나눔고딕"/>
        <family val="3"/>
        <charset val="129"/>
      </rPr>
      <t>남악</t>
    </r>
    <r>
      <rPr>
        <sz val="8"/>
        <rFont val="Arial Narrow"/>
        <family val="2"/>
      </rPr>
      <t xml:space="preserve"> </t>
    </r>
    <r>
      <rPr>
        <sz val="8"/>
        <rFont val="나눔고딕"/>
        <family val="3"/>
        <charset val="129"/>
      </rPr>
      <t>하수종말처리</t>
    </r>
    <r>
      <rPr>
        <sz val="8"/>
        <rFont val="Arial Narrow"/>
        <family val="2"/>
      </rPr>
      <t xml:space="preserve"> </t>
    </r>
    <r>
      <rPr>
        <sz val="8"/>
        <rFont val="나눔고딕"/>
        <family val="3"/>
        <charset val="129"/>
      </rPr>
      <t>시설</t>
    </r>
    <phoneticPr fontId="1" type="noConversion"/>
  </si>
  <si>
    <r>
      <rPr>
        <sz val="8"/>
        <rFont val="나눔고딕"/>
        <family val="3"/>
        <charset val="129"/>
      </rPr>
      <t>목포시</t>
    </r>
    <r>
      <rPr>
        <sz val="8"/>
        <rFont val="Arial Narrow"/>
        <family val="2"/>
      </rPr>
      <t xml:space="preserve"> </t>
    </r>
    <r>
      <rPr>
        <sz val="8"/>
        <rFont val="나눔고딕"/>
        <family val="3"/>
        <charset val="129"/>
      </rPr>
      <t>옥암동</t>
    </r>
    <r>
      <rPr>
        <sz val="8"/>
        <rFont val="Arial Narrow"/>
        <family val="2"/>
      </rPr>
      <t xml:space="preserve"> </t>
    </r>
    <r>
      <rPr>
        <sz val="8"/>
        <rFont val="나눔고딕"/>
        <family val="3"/>
        <charset val="129"/>
      </rPr>
      <t>산</t>
    </r>
    <r>
      <rPr>
        <sz val="8"/>
        <rFont val="Arial Narrow"/>
        <family val="2"/>
      </rPr>
      <t xml:space="preserve"> 66-1</t>
    </r>
    <phoneticPr fontId="1" type="noConversion"/>
  </si>
  <si>
    <t>···</t>
    <phoneticPr fontId="4" type="noConversion"/>
  </si>
  <si>
    <r>
      <rPr>
        <sz val="8"/>
        <rFont val="나눔고딕"/>
        <family val="3"/>
        <charset val="129"/>
      </rPr>
      <t xml:space="preserve">연별
</t>
    </r>
    <r>
      <rPr>
        <sz val="8"/>
        <rFont val="Arial Narrow"/>
        <family val="2"/>
      </rPr>
      <t>Year</t>
    </r>
    <phoneticPr fontId="4" type="noConversion"/>
  </si>
  <si>
    <r>
      <rPr>
        <sz val="8"/>
        <rFont val="나눔고딕"/>
        <family val="3"/>
        <charset val="129"/>
      </rPr>
      <t xml:space="preserve">처리방법
</t>
    </r>
    <r>
      <rPr>
        <sz val="8"/>
        <rFont val="Arial Narrow"/>
        <family val="2"/>
      </rPr>
      <t>Treatment method</t>
    </r>
    <phoneticPr fontId="4" type="noConversion"/>
  </si>
  <si>
    <r>
      <rPr>
        <sz val="8"/>
        <rFont val="나눔고딕"/>
        <family val="3"/>
        <charset val="129"/>
      </rPr>
      <t>연계처리량</t>
    </r>
    <r>
      <rPr>
        <sz val="8"/>
        <rFont val="Arial Narrow"/>
        <family val="2"/>
      </rPr>
      <t xml:space="preserve">( </t>
    </r>
    <r>
      <rPr>
        <sz val="8"/>
        <rFont val="나눔고딕"/>
        <family val="3"/>
        <charset val="129"/>
      </rPr>
      <t>㎥</t>
    </r>
    <r>
      <rPr>
        <sz val="8"/>
        <rFont val="Arial Narrow"/>
        <family val="2"/>
      </rPr>
      <t>/</t>
    </r>
    <r>
      <rPr>
        <sz val="8"/>
        <rFont val="나눔고딕"/>
        <family val="3"/>
        <charset val="129"/>
      </rPr>
      <t>일</t>
    </r>
    <r>
      <rPr>
        <sz val="8"/>
        <rFont val="Arial Narrow"/>
        <family val="2"/>
      </rPr>
      <t>)
(500</t>
    </r>
    <r>
      <rPr>
        <sz val="8"/>
        <rFont val="나눔고딕"/>
        <family val="3"/>
        <charset val="129"/>
      </rPr>
      <t>㎥</t>
    </r>
    <r>
      <rPr>
        <sz val="8"/>
        <rFont val="Arial Narrow"/>
        <family val="2"/>
      </rPr>
      <t>/</t>
    </r>
    <r>
      <rPr>
        <sz val="8"/>
        <rFont val="나눔고딕"/>
        <family val="3"/>
        <charset val="129"/>
      </rPr>
      <t>일</t>
    </r>
    <r>
      <rPr>
        <sz val="8"/>
        <rFont val="Arial Narrow"/>
        <family val="2"/>
      </rPr>
      <t xml:space="preserve"> </t>
    </r>
    <r>
      <rPr>
        <sz val="8"/>
        <rFont val="나눔고딕"/>
        <family val="3"/>
        <charset val="129"/>
      </rPr>
      <t>이상</t>
    </r>
    <r>
      <rPr>
        <sz val="8"/>
        <rFont val="Arial Narrow"/>
        <family val="2"/>
      </rPr>
      <t>/</t>
    </r>
    <r>
      <rPr>
        <sz val="8"/>
        <rFont val="나눔고딕"/>
        <family val="3"/>
        <charset val="129"/>
      </rPr>
      <t>미만</t>
    </r>
    <r>
      <rPr>
        <sz val="8"/>
        <rFont val="Arial Narrow"/>
        <family val="2"/>
      </rPr>
      <t>) Relative treatment plants</t>
    </r>
    <phoneticPr fontId="4" type="noConversion"/>
  </si>
  <si>
    <r>
      <rPr>
        <sz val="8"/>
        <rFont val="나눔고딕"/>
        <family val="3"/>
        <charset val="129"/>
      </rPr>
      <t xml:space="preserve">고도
</t>
    </r>
    <r>
      <rPr>
        <sz val="8"/>
        <rFont val="Arial Narrow"/>
        <family val="2"/>
      </rPr>
      <t>advanced</t>
    </r>
    <phoneticPr fontId="4" type="noConversion"/>
  </si>
  <si>
    <r>
      <rPr>
        <sz val="8"/>
        <rFont val="나눔고딕"/>
        <family val="3"/>
        <charset val="129"/>
      </rPr>
      <t xml:space="preserve">분뇨
</t>
    </r>
    <r>
      <rPr>
        <sz val="8"/>
        <rFont val="Arial Narrow"/>
        <family val="2"/>
      </rPr>
      <t>Counted</t>
    </r>
    <phoneticPr fontId="4" type="noConversion"/>
  </si>
  <si>
    <r>
      <rPr>
        <sz val="8"/>
        <rFont val="나눔고딕"/>
        <family val="3"/>
        <charset val="129"/>
      </rPr>
      <t xml:space="preserve">축산
</t>
    </r>
    <r>
      <rPr>
        <sz val="8"/>
        <rFont val="Arial Narrow"/>
        <family val="2"/>
      </rPr>
      <t>Stock Raising</t>
    </r>
    <phoneticPr fontId="4" type="noConversion"/>
  </si>
  <si>
    <r>
      <rPr>
        <sz val="8"/>
        <rFont val="나눔고딕"/>
        <family val="3"/>
        <charset val="129"/>
      </rPr>
      <t xml:space="preserve">침출수
</t>
    </r>
    <r>
      <rPr>
        <sz val="8"/>
        <rFont val="Arial Narrow"/>
        <family val="2"/>
      </rPr>
      <t>Leachate</t>
    </r>
    <phoneticPr fontId="4" type="noConversion"/>
  </si>
  <si>
    <r>
      <rPr>
        <sz val="8"/>
        <rFont val="나눔고딕"/>
        <family val="3"/>
        <charset val="129"/>
      </rPr>
      <t xml:space="preserve">기타
</t>
    </r>
    <r>
      <rPr>
        <sz val="8"/>
        <rFont val="Arial Narrow"/>
        <family val="2"/>
      </rPr>
      <t>Others</t>
    </r>
    <phoneticPr fontId="4" type="noConversion"/>
  </si>
  <si>
    <r>
      <rPr>
        <sz val="8"/>
        <rFont val="나눔고딕"/>
        <family val="3"/>
        <charset val="129"/>
      </rPr>
      <t>고도처리</t>
    </r>
    <r>
      <rPr>
        <sz val="8"/>
        <rFont val="Arial Narrow"/>
        <family val="2"/>
      </rPr>
      <t>(NPR)</t>
    </r>
  </si>
  <si>
    <r>
      <rPr>
        <sz val="8"/>
        <rFont val="나눔고딕"/>
        <family val="3"/>
        <charset val="129"/>
      </rPr>
      <t>고도처리</t>
    </r>
    <r>
      <rPr>
        <sz val="8"/>
        <rFont val="Arial Narrow"/>
        <family val="2"/>
      </rPr>
      <t>(A20)</t>
    </r>
  </si>
  <si>
    <r>
      <rPr>
        <sz val="8"/>
        <rFont val="나눔고딕"/>
        <family val="3"/>
        <charset val="129"/>
      </rPr>
      <t>고도처리</t>
    </r>
    <r>
      <rPr>
        <sz val="8"/>
        <rFont val="Arial Narrow"/>
        <family val="2"/>
      </rPr>
      <t>(DNR)</t>
    </r>
  </si>
  <si>
    <r>
      <rPr>
        <sz val="8"/>
        <rFont val="나눔고딕"/>
        <family val="3"/>
        <charset val="129"/>
      </rPr>
      <t>고도처리</t>
    </r>
    <r>
      <rPr>
        <sz val="8"/>
        <rFont val="Arial Narrow"/>
        <family val="2"/>
      </rPr>
      <t>(A2O)</t>
    </r>
    <phoneticPr fontId="4" type="noConversion"/>
  </si>
  <si>
    <r>
      <rPr>
        <sz val="8"/>
        <rFont val="돋움"/>
        <family val="3"/>
        <charset val="129"/>
      </rPr>
      <t>고도처리</t>
    </r>
    <r>
      <rPr>
        <sz val="8"/>
        <rFont val="Arial Narrow"/>
        <family val="2"/>
      </rPr>
      <t>(NPR)</t>
    </r>
    <phoneticPr fontId="4" type="noConversion"/>
  </si>
  <si>
    <r>
      <rPr>
        <sz val="8"/>
        <rFont val="돋움"/>
        <family val="3"/>
        <charset val="129"/>
      </rPr>
      <t>고도처리</t>
    </r>
    <r>
      <rPr>
        <sz val="8"/>
        <rFont val="Arial Narrow"/>
        <family val="2"/>
      </rPr>
      <t>(A2O)</t>
    </r>
    <phoneticPr fontId="4" type="noConversion"/>
  </si>
  <si>
    <r>
      <rPr>
        <sz val="8"/>
        <rFont val="나눔고딕"/>
        <family val="3"/>
        <charset val="129"/>
      </rPr>
      <t>고도처리</t>
    </r>
    <r>
      <rPr>
        <sz val="8"/>
        <rFont val="Arial Narrow"/>
        <family val="2"/>
      </rPr>
      <t>(DNR)</t>
    </r>
    <phoneticPr fontId="4" type="noConversion"/>
  </si>
  <si>
    <r>
      <rPr>
        <sz val="8"/>
        <rFont val="나눔고딕"/>
        <family val="3"/>
        <charset val="129"/>
      </rPr>
      <t xml:space="preserve">가동개시일
</t>
    </r>
    <r>
      <rPr>
        <sz val="8"/>
        <rFont val="Arial Narrow"/>
        <family val="2"/>
      </rPr>
      <t>Operation start</t>
    </r>
    <phoneticPr fontId="4" type="noConversion"/>
  </si>
  <si>
    <r>
      <rPr>
        <sz val="8"/>
        <rFont val="나눔고딕"/>
        <family val="3"/>
        <charset val="129"/>
      </rPr>
      <t>사업비</t>
    </r>
    <r>
      <rPr>
        <sz val="8"/>
        <rFont val="Arial Narrow"/>
        <family val="2"/>
      </rPr>
      <t>(</t>
    </r>
    <r>
      <rPr>
        <sz val="8"/>
        <rFont val="나눔고딕"/>
        <family val="3"/>
        <charset val="129"/>
      </rPr>
      <t>백만원</t>
    </r>
    <r>
      <rPr>
        <sz val="8"/>
        <rFont val="Arial Narrow"/>
        <family val="2"/>
      </rPr>
      <t>)
Operation expense
(Million won)</t>
    </r>
    <phoneticPr fontId="4" type="noConversion"/>
  </si>
  <si>
    <r>
      <rPr>
        <sz val="8"/>
        <rFont val="나눔고딕"/>
        <family val="3"/>
        <charset val="129"/>
      </rPr>
      <t xml:space="preserve">운영주체
</t>
    </r>
    <r>
      <rPr>
        <sz val="8"/>
        <rFont val="Arial Narrow"/>
        <family val="2"/>
      </rPr>
      <t>(</t>
    </r>
    <r>
      <rPr>
        <sz val="8"/>
        <rFont val="나눔고딕"/>
        <family val="3"/>
        <charset val="129"/>
      </rPr>
      <t>자체</t>
    </r>
    <r>
      <rPr>
        <sz val="8"/>
        <rFont val="Arial Narrow"/>
        <family val="2"/>
      </rPr>
      <t>/</t>
    </r>
    <r>
      <rPr>
        <sz val="8"/>
        <rFont val="나눔고딕"/>
        <family val="3"/>
        <charset val="129"/>
      </rPr>
      <t xml:space="preserve">공기업
</t>
    </r>
    <r>
      <rPr>
        <sz val="8"/>
        <rFont val="Arial Narrow"/>
        <family val="2"/>
      </rPr>
      <t>/</t>
    </r>
    <r>
      <rPr>
        <sz val="8"/>
        <rFont val="나눔고딕"/>
        <family val="3"/>
        <charset val="129"/>
      </rPr>
      <t>민간위탁</t>
    </r>
    <r>
      <rPr>
        <sz val="8"/>
        <rFont val="Arial Narrow"/>
        <family val="2"/>
      </rPr>
      <t>)</t>
    </r>
    <phoneticPr fontId="4" type="noConversion"/>
  </si>
  <si>
    <r>
      <rPr>
        <sz val="8"/>
        <rFont val="나눔고딕"/>
        <family val="3"/>
        <charset val="129"/>
      </rPr>
      <t xml:space="preserve">방류수
소독방법
</t>
    </r>
    <r>
      <rPr>
        <sz val="8"/>
        <rFont val="Arial Narrow"/>
        <family val="2"/>
      </rPr>
      <t>disinfection</t>
    </r>
    <phoneticPr fontId="4" type="noConversion"/>
  </si>
  <si>
    <r>
      <rPr>
        <sz val="8"/>
        <rFont val="나눔고딕"/>
        <family val="3"/>
        <charset val="129"/>
      </rPr>
      <t>방류수역</t>
    </r>
    <r>
      <rPr>
        <sz val="8"/>
        <rFont val="Arial Narrow"/>
        <family val="2"/>
      </rPr>
      <t xml:space="preserve"> Waters of disposal</t>
    </r>
    <phoneticPr fontId="4" type="noConversion"/>
  </si>
  <si>
    <r>
      <rPr>
        <sz val="8"/>
        <rFont val="나눔고딕"/>
        <family val="3"/>
        <charset val="129"/>
      </rPr>
      <t xml:space="preserve">수계
</t>
    </r>
    <r>
      <rPr>
        <sz val="8"/>
        <rFont val="Arial Narrow"/>
        <family val="2"/>
      </rPr>
      <t>Water system</t>
    </r>
    <phoneticPr fontId="4" type="noConversion"/>
  </si>
  <si>
    <r>
      <rPr>
        <sz val="8"/>
        <rFont val="나눔고딕"/>
        <family val="3"/>
        <charset val="129"/>
      </rPr>
      <t xml:space="preserve">자류
</t>
    </r>
    <r>
      <rPr>
        <sz val="8"/>
        <rFont val="Arial Narrow"/>
        <family val="2"/>
      </rPr>
      <t>Branch
stream</t>
    </r>
    <phoneticPr fontId="4" type="noConversion"/>
  </si>
  <si>
    <r>
      <rPr>
        <sz val="8"/>
        <rFont val="나눔고딕"/>
        <family val="3"/>
        <charset val="129"/>
      </rPr>
      <t>세부단위
구역</t>
    </r>
    <phoneticPr fontId="4" type="noConversion"/>
  </si>
  <si>
    <r>
      <rPr>
        <sz val="8"/>
        <rFont val="나눔고딕"/>
        <family val="3"/>
        <charset val="129"/>
      </rPr>
      <t>지역구분</t>
    </r>
    <phoneticPr fontId="4" type="noConversion"/>
  </si>
  <si>
    <r>
      <rPr>
        <sz val="8"/>
        <rFont val="나눔고딕"/>
        <family val="3"/>
        <charset val="129"/>
      </rPr>
      <t>중권역</t>
    </r>
    <phoneticPr fontId="4" type="noConversion"/>
  </si>
  <si>
    <r>
      <rPr>
        <sz val="8"/>
        <rFont val="나눔고딕"/>
        <family val="3"/>
        <charset val="129"/>
      </rPr>
      <t>명칭</t>
    </r>
    <phoneticPr fontId="4" type="noConversion"/>
  </si>
  <si>
    <r>
      <rPr>
        <sz val="8"/>
        <rFont val="나눔고딕"/>
        <family val="3"/>
        <charset val="129"/>
      </rPr>
      <t xml:space="preserve">목표수질
</t>
    </r>
    <r>
      <rPr>
        <sz val="8"/>
        <rFont val="Arial Narrow"/>
        <family val="2"/>
      </rPr>
      <t>(BOD)</t>
    </r>
    <phoneticPr fontId="4" type="noConversion"/>
  </si>
  <si>
    <t>1998. 7. 1</t>
  </si>
  <si>
    <r>
      <rPr>
        <sz val="8"/>
        <rFont val="나눔고딕"/>
        <family val="3"/>
        <charset val="129"/>
      </rPr>
      <t>직영</t>
    </r>
  </si>
  <si>
    <r>
      <t>UV</t>
    </r>
    <r>
      <rPr>
        <sz val="8"/>
        <rFont val="나눔고딕"/>
        <family val="3"/>
        <charset val="129"/>
      </rPr>
      <t>소독시설</t>
    </r>
  </si>
  <si>
    <r>
      <rPr>
        <sz val="8"/>
        <rFont val="나눔고딕"/>
        <family val="3"/>
        <charset val="129"/>
      </rPr>
      <t>서해연안</t>
    </r>
  </si>
  <si>
    <t>2008. 7. 28</t>
  </si>
  <si>
    <r>
      <rPr>
        <sz val="8"/>
        <rFont val="나눔고딕"/>
        <family val="3"/>
        <charset val="129"/>
      </rPr>
      <t>목포항만청앞</t>
    </r>
  </si>
  <si>
    <t>2004. 3. 30</t>
    <phoneticPr fontId="4" type="noConversion"/>
  </si>
  <si>
    <r>
      <rPr>
        <sz val="8"/>
        <color theme="1"/>
        <rFont val="나눔고딕"/>
        <family val="3"/>
        <charset val="129"/>
      </rPr>
      <t>직영</t>
    </r>
  </si>
  <si>
    <r>
      <t>UV</t>
    </r>
    <r>
      <rPr>
        <sz val="8"/>
        <color theme="1"/>
        <rFont val="나눔고딕"/>
        <family val="3"/>
        <charset val="129"/>
      </rPr>
      <t>소독시설</t>
    </r>
  </si>
  <si>
    <r>
      <rPr>
        <sz val="8"/>
        <color theme="1"/>
        <rFont val="나눔고딕"/>
        <family val="3"/>
        <charset val="129"/>
      </rPr>
      <t>서해연안</t>
    </r>
  </si>
  <si>
    <t>자료 : 북항수질관리과, 남해수질관리과</t>
    <phoneticPr fontId="4" type="noConversion"/>
  </si>
  <si>
    <t>9. 시설녹지현황</t>
    <phoneticPr fontId="4" type="noConversion"/>
  </si>
  <si>
    <t>Greenlands</t>
    <phoneticPr fontId="4" type="noConversion"/>
  </si>
  <si>
    <t>단위 : 개소, ㎡</t>
    <phoneticPr fontId="4" type="noConversion"/>
  </si>
  <si>
    <t>Unit : number, ㎡</t>
    <phoneticPr fontId="4" type="noConversion"/>
  </si>
  <si>
    <r>
      <rPr>
        <sz val="10"/>
        <rFont val="나눔고딕"/>
        <family val="3"/>
        <charset val="129"/>
      </rPr>
      <t xml:space="preserve">완충녹지
</t>
    </r>
    <r>
      <rPr>
        <sz val="10"/>
        <rFont val="Arial Narrow"/>
        <family val="2"/>
      </rPr>
      <t>Buffer greenlands</t>
    </r>
    <phoneticPr fontId="4" type="noConversion"/>
  </si>
  <si>
    <r>
      <rPr>
        <sz val="10"/>
        <rFont val="나눔고딕"/>
        <family val="3"/>
        <charset val="129"/>
      </rPr>
      <t xml:space="preserve">경관녹지
</t>
    </r>
    <r>
      <rPr>
        <sz val="10"/>
        <rFont val="Arial Narrow"/>
        <family val="2"/>
      </rPr>
      <t>Scenery greenlands</t>
    </r>
    <phoneticPr fontId="4" type="noConversion"/>
  </si>
  <si>
    <r>
      <rPr>
        <sz val="10"/>
        <rFont val="나눔고딕"/>
        <family val="3"/>
        <charset val="129"/>
      </rPr>
      <t xml:space="preserve">연결녹지
</t>
    </r>
    <r>
      <rPr>
        <sz val="10"/>
        <rFont val="Arial Narrow"/>
        <family val="2"/>
      </rPr>
      <t>Connection greenlands</t>
    </r>
    <phoneticPr fontId="4" type="noConversion"/>
  </si>
  <si>
    <r>
      <rPr>
        <sz val="10"/>
        <rFont val="나눔고딕"/>
        <family val="3"/>
        <charset val="129"/>
      </rPr>
      <t xml:space="preserve">개소
</t>
    </r>
    <r>
      <rPr>
        <sz val="10"/>
        <rFont val="Arial Narrow"/>
        <family val="2"/>
      </rPr>
      <t>Number of
greenlands</t>
    </r>
    <phoneticPr fontId="4" type="noConversion"/>
  </si>
  <si>
    <r>
      <rPr>
        <sz val="10"/>
        <rFont val="나눔고딕"/>
        <family val="3"/>
        <charset val="129"/>
      </rPr>
      <t xml:space="preserve">면적
</t>
    </r>
    <r>
      <rPr>
        <sz val="10"/>
        <rFont val="Arial Narrow"/>
        <family val="2"/>
      </rPr>
      <t>Area of
Greenlands</t>
    </r>
    <phoneticPr fontId="4" type="noConversion"/>
  </si>
  <si>
    <t>자료 : 공원녹지과</t>
    <phoneticPr fontId="4" type="noConversion"/>
  </si>
  <si>
    <t>자료 : 기후환경과</t>
  </si>
  <si>
    <r>
      <t xml:space="preserve">대기    </t>
    </r>
    <r>
      <rPr>
        <sz val="10"/>
        <color theme="1"/>
        <rFont val="Arial Narrow"/>
        <family val="2"/>
      </rPr>
      <t>Air</t>
    </r>
    <phoneticPr fontId="4" type="noConversion"/>
  </si>
  <si>
    <r>
      <t xml:space="preserve">수질   </t>
    </r>
    <r>
      <rPr>
        <sz val="10"/>
        <color theme="1"/>
        <rFont val="Arial Narrow"/>
        <family val="2"/>
      </rPr>
      <t>Water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</si>
</sst>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0_);[Red]\(0\)"/>
    <numFmt numFmtId="178" formatCode="#,##0.000_ "/>
    <numFmt numFmtId="179" formatCode="#,##0_ "/>
    <numFmt numFmtId="180" formatCode="#,##0.0_ "/>
    <numFmt numFmtId="181" formatCode="0.000"/>
    <numFmt numFmtId="182" formatCode="#,##0;[Red]#,##0"/>
    <numFmt numFmtId="183" formatCode="#,##0.00_ "/>
    <numFmt numFmtId="184" formatCode="#,##0.0;[Red]#,##0.0"/>
  </numFmts>
  <fonts count="6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name val="Times New Roman"/>
      <family val="1"/>
    </font>
    <font>
      <sz val="12"/>
      <name val="맑은 고딕"/>
      <family val="3"/>
      <charset val="129"/>
      <scheme val="minor"/>
    </font>
    <font>
      <sz val="8"/>
      <name val="바탕"/>
      <family val="1"/>
      <charset val="129"/>
    </font>
    <font>
      <b/>
      <sz val="14"/>
      <color indexed="12"/>
      <name val="바탕체"/>
      <family val="1"/>
      <charset val="129"/>
    </font>
    <font>
      <sz val="9"/>
      <name val="바탕체"/>
      <family val="1"/>
      <charset val="129"/>
    </font>
    <font>
      <sz val="9"/>
      <name val="Times New Roman"/>
      <family val="1"/>
    </font>
    <font>
      <sz val="10"/>
      <name val="나눔고딕"/>
      <family val="3"/>
      <charset val="129"/>
    </font>
    <font>
      <sz val="10"/>
      <name val="Arial Narrow"/>
      <family val="2"/>
    </font>
    <font>
      <sz val="13"/>
      <name val="Arial Narrow"/>
      <family val="2"/>
    </font>
    <font>
      <sz val="13"/>
      <color indexed="8"/>
      <name val="Arial Narrow"/>
      <family val="2"/>
    </font>
    <font>
      <sz val="10"/>
      <name val="굴림체"/>
      <family val="3"/>
      <charset val="129"/>
    </font>
    <font>
      <sz val="10"/>
      <name val="바탕체"/>
      <family val="1"/>
      <charset val="129"/>
    </font>
    <font>
      <b/>
      <sz val="10"/>
      <name val="굴림체"/>
      <family val="3"/>
      <charset val="129"/>
    </font>
    <font>
      <b/>
      <sz val="10"/>
      <name val="바탕체"/>
      <family val="1"/>
      <charset val="129"/>
    </font>
    <font>
      <b/>
      <sz val="13"/>
      <name val="Arial Narrow"/>
      <family val="2"/>
    </font>
    <font>
      <sz val="12"/>
      <name val="바탕체"/>
      <family val="1"/>
      <charset val="129"/>
    </font>
    <font>
      <sz val="11"/>
      <name val="바탕체"/>
      <family val="1"/>
      <charset val="129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0"/>
      <name val="Times New Roman"/>
      <family val="1"/>
    </font>
    <font>
      <sz val="9"/>
      <color indexed="8"/>
      <name val="바탕체"/>
      <family val="1"/>
      <charset val="129"/>
    </font>
    <font>
      <sz val="9"/>
      <name val="굴림"/>
      <family val="3"/>
      <charset val="129"/>
    </font>
    <font>
      <b/>
      <sz val="9"/>
      <name val="굴림"/>
      <family val="3"/>
      <charset val="129"/>
    </font>
    <font>
      <sz val="9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3"/>
      <name val="굴림"/>
      <family val="3"/>
      <charset val="129"/>
    </font>
    <font>
      <sz val="13"/>
      <color rgb="FF000000"/>
      <name val="Arial Narrow"/>
      <family val="2"/>
    </font>
    <font>
      <b/>
      <sz val="13"/>
      <color indexed="8"/>
      <name val="Arial Narrow"/>
      <family val="2"/>
    </font>
    <font>
      <sz val="11"/>
      <color theme="1"/>
      <name val="맑은 고딕"/>
      <family val="2"/>
      <charset val="129"/>
      <scheme val="minor"/>
    </font>
    <font>
      <b/>
      <sz val="16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11"/>
      <name val="Arial Narrow"/>
      <family val="2"/>
    </font>
    <font>
      <b/>
      <sz val="11"/>
      <name val="맑은 고딕"/>
      <family val="3"/>
      <charset val="129"/>
      <scheme val="major"/>
    </font>
    <font>
      <b/>
      <sz val="11"/>
      <name val="Arial Narrow"/>
      <family val="2"/>
    </font>
    <font>
      <sz val="14"/>
      <name val="바탕체"/>
      <family val="1"/>
      <charset val="129"/>
    </font>
    <font>
      <b/>
      <sz val="14"/>
      <name val="바탕체"/>
      <family val="1"/>
      <charset val="129"/>
    </font>
    <font>
      <vertAlign val="superscript"/>
      <sz val="10"/>
      <name val="Arial Narrow"/>
      <family val="2"/>
    </font>
    <font>
      <b/>
      <sz val="13"/>
      <name val="바탕체"/>
      <family val="1"/>
      <charset val="129"/>
    </font>
    <font>
      <sz val="8"/>
      <name val="Arial Narrow"/>
      <family val="2"/>
    </font>
    <font>
      <b/>
      <sz val="12"/>
      <name val="Times New Roman"/>
      <family val="1"/>
    </font>
    <font>
      <b/>
      <sz val="12"/>
      <name val="바탕체"/>
      <family val="1"/>
      <charset val="129"/>
    </font>
    <font>
      <b/>
      <sz val="10"/>
      <name val="Times New Roman"/>
      <family val="1"/>
    </font>
    <font>
      <b/>
      <sz val="9"/>
      <name val="바탕체"/>
      <family val="1"/>
      <charset val="129"/>
    </font>
    <font>
      <sz val="8"/>
      <name val="나눔고딕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8"/>
      <name val="Arial Narrow"/>
      <family val="2"/>
    </font>
    <font>
      <sz val="8"/>
      <color theme="1"/>
      <name val="Arial Narrow"/>
      <family val="2"/>
    </font>
    <font>
      <sz val="8"/>
      <color theme="1"/>
      <name val="나눔고딕"/>
      <family val="3"/>
      <charset val="129"/>
    </font>
    <font>
      <b/>
      <sz val="10"/>
      <name val="Arial Narrow"/>
      <family val="2"/>
    </font>
    <font>
      <b/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4"/>
      <color theme="1"/>
      <name val="바탕체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Times New Roman"/>
      <family val="1"/>
    </font>
    <font>
      <sz val="10"/>
      <color theme="1"/>
      <name val="나눔고딕"/>
      <family val="3"/>
      <charset val="129"/>
    </font>
    <font>
      <sz val="10"/>
      <color theme="1"/>
      <name val="Arial Narrow"/>
      <family val="2"/>
    </font>
    <font>
      <sz val="9"/>
      <color theme="1"/>
      <name val="Times New Roman"/>
      <family val="1"/>
    </font>
    <font>
      <sz val="13"/>
      <name val="맑은 고딕"/>
      <family val="3"/>
      <charset val="129"/>
      <scheme val="minor"/>
    </font>
    <font>
      <b/>
      <sz val="13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6" borderId="16" applyNumberFormat="0" applyFont="0" applyAlignment="0" applyProtection="0">
      <alignment vertical="center"/>
    </xf>
    <xf numFmtId="0" fontId="2" fillId="0" borderId="0"/>
  </cellStyleXfs>
  <cellXfs count="433">
    <xf numFmtId="0" fontId="0" fillId="0" borderId="0" xfId="0">
      <alignment vertical="center"/>
    </xf>
    <xf numFmtId="0" fontId="2" fillId="0" borderId="0" xfId="1"/>
    <xf numFmtId="3" fontId="2" fillId="0" borderId="0" xfId="1" applyNumberFormat="1"/>
    <xf numFmtId="0" fontId="2" fillId="0" borderId="0" xfId="1" applyBorder="1"/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3" fontId="6" fillId="0" borderId="0" xfId="1" applyNumberFormat="1" applyFont="1" applyBorder="1" applyAlignment="1">
      <alignment horizontal="centerContinuous"/>
    </xf>
    <xf numFmtId="0" fontId="6" fillId="0" borderId="0" xfId="1" applyFont="1" applyBorder="1" applyAlignment="1">
      <alignment horizontal="centerContinuous"/>
    </xf>
    <xf numFmtId="176" fontId="6" fillId="0" borderId="0" xfId="1" applyNumberFormat="1" applyFont="1" applyBorder="1" applyAlignment="1">
      <alignment horizontal="right"/>
    </xf>
    <xf numFmtId="0" fontId="7" fillId="0" borderId="0" xfId="1" applyFont="1" applyBorder="1"/>
    <xf numFmtId="41" fontId="10" fillId="3" borderId="0" xfId="1" applyNumberFormat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left"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Alignment="1">
      <alignment vertical="center"/>
    </xf>
    <xf numFmtId="0" fontId="2" fillId="0" borderId="0" xfId="1" applyBorder="1" applyAlignment="1">
      <alignment vertical="center"/>
    </xf>
    <xf numFmtId="0" fontId="17" fillId="0" borderId="0" xfId="1" applyFont="1" applyBorder="1"/>
    <xf numFmtId="0" fontId="6" fillId="0" borderId="0" xfId="1" applyFont="1" applyAlignment="1">
      <alignment vertical="center"/>
    </xf>
    <xf numFmtId="0" fontId="17" fillId="0" borderId="0" xfId="1" applyFont="1" applyBorder="1" applyAlignment="1">
      <alignment vertical="center"/>
    </xf>
    <xf numFmtId="0" fontId="23" fillId="0" borderId="0" xfId="1" applyFont="1"/>
    <xf numFmtId="0" fontId="25" fillId="2" borderId="0" xfId="1" applyFont="1" applyFill="1"/>
    <xf numFmtId="0" fontId="19" fillId="0" borderId="9" xfId="1" applyFont="1" applyBorder="1" applyAlignment="1">
      <alignment horizontal="center" vertical="center"/>
    </xf>
    <xf numFmtId="43" fontId="19" fillId="3" borderId="0" xfId="1" applyNumberFormat="1" applyFont="1" applyFill="1" applyBorder="1" applyAlignment="1">
      <alignment horizontal="right" vertical="center"/>
    </xf>
    <xf numFmtId="43" fontId="20" fillId="3" borderId="0" xfId="1" applyNumberFormat="1" applyFont="1" applyFill="1" applyBorder="1" applyAlignment="1">
      <alignment horizontal="right" vertical="center" shrinkToFit="1"/>
    </xf>
    <xf numFmtId="43" fontId="20" fillId="3" borderId="10" xfId="1" applyNumberFormat="1" applyFont="1" applyFill="1" applyBorder="1" applyAlignment="1">
      <alignment horizontal="right" vertical="center" shrinkToFit="1"/>
    </xf>
    <xf numFmtId="43" fontId="19" fillId="3" borderId="10" xfId="1" applyNumberFormat="1" applyFont="1" applyFill="1" applyBorder="1" applyAlignment="1">
      <alignment horizontal="right" vertical="center"/>
    </xf>
    <xf numFmtId="0" fontId="19" fillId="3" borderId="9" xfId="1" applyFont="1" applyFill="1" applyBorder="1" applyAlignment="1">
      <alignment horizontal="center" vertical="center"/>
    </xf>
    <xf numFmtId="0" fontId="26" fillId="2" borderId="0" xfId="1" applyFont="1" applyFill="1"/>
    <xf numFmtId="0" fontId="27" fillId="0" borderId="0" xfId="1" applyFont="1" applyBorder="1" applyAlignment="1">
      <alignment vertical="center"/>
    </xf>
    <xf numFmtId="0" fontId="3" fillId="0" borderId="0" xfId="1" applyFont="1" applyBorder="1"/>
    <xf numFmtId="0" fontId="27" fillId="0" borderId="0" xfId="1" applyFont="1" applyBorder="1"/>
    <xf numFmtId="0" fontId="29" fillId="0" borderId="0" xfId="1" applyFont="1" applyBorder="1" applyAlignment="1">
      <alignment horizontal="centerContinuous"/>
    </xf>
    <xf numFmtId="0" fontId="27" fillId="0" borderId="0" xfId="1" applyFont="1" applyBorder="1" applyAlignment="1">
      <alignment horizontal="centerContinuous"/>
    </xf>
    <xf numFmtId="0" fontId="27" fillId="0" borderId="0" xfId="1" applyFont="1" applyBorder="1" applyAlignment="1">
      <alignment horizontal="right"/>
    </xf>
    <xf numFmtId="178" fontId="10" fillId="0" borderId="0" xfId="1" applyNumberFormat="1" applyFont="1" applyFill="1" applyBorder="1" applyAlignment="1">
      <alignment horizontal="right" vertical="center" wrapText="1" shrinkToFit="1"/>
    </xf>
    <xf numFmtId="179" fontId="10" fillId="0" borderId="0" xfId="1" applyNumberFormat="1" applyFont="1" applyFill="1" applyBorder="1" applyAlignment="1">
      <alignment horizontal="right" vertical="center" wrapText="1" shrinkToFit="1"/>
    </xf>
    <xf numFmtId="0" fontId="30" fillId="2" borderId="0" xfId="1" applyFont="1" applyFill="1" applyBorder="1" applyAlignment="1">
      <alignment vertical="center"/>
    </xf>
    <xf numFmtId="177" fontId="10" fillId="3" borderId="5" xfId="1" quotePrefix="1" applyNumberFormat="1" applyFont="1" applyFill="1" applyBorder="1" applyAlignment="1">
      <alignment horizontal="center" vertical="center"/>
    </xf>
    <xf numFmtId="178" fontId="10" fillId="3" borderId="0" xfId="1" applyNumberFormat="1" applyFont="1" applyFill="1" applyBorder="1" applyAlignment="1">
      <alignment horizontal="right" vertical="center" wrapText="1" shrinkToFit="1"/>
    </xf>
    <xf numFmtId="179" fontId="10" fillId="3" borderId="0" xfId="1" applyNumberFormat="1" applyFont="1" applyFill="1" applyBorder="1" applyAlignment="1">
      <alignment horizontal="right" vertical="center" wrapText="1" shrinkToFit="1"/>
    </xf>
    <xf numFmtId="0" fontId="30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1" fillId="4" borderId="0" xfId="1" applyNumberFormat="1" applyFont="1" applyFill="1" applyBorder="1" applyAlignment="1">
      <alignment horizontal="right" vertical="center"/>
    </xf>
    <xf numFmtId="0" fontId="31" fillId="4" borderId="7" xfId="1" applyNumberFormat="1" applyFont="1" applyFill="1" applyBorder="1" applyAlignment="1">
      <alignment horizontal="right" vertical="center"/>
    </xf>
    <xf numFmtId="41" fontId="16" fillId="3" borderId="0" xfId="1" applyNumberFormat="1" applyFont="1" applyFill="1" applyBorder="1" applyAlignment="1">
      <alignment vertical="center" shrinkToFit="1"/>
    </xf>
    <xf numFmtId="0" fontId="21" fillId="3" borderId="0" xfId="1" applyFont="1" applyFill="1" applyBorder="1" applyAlignment="1">
      <alignment horizontal="center" vertical="center"/>
    </xf>
    <xf numFmtId="43" fontId="21" fillId="3" borderId="0" xfId="1" applyNumberFormat="1" applyFont="1" applyFill="1" applyBorder="1" applyAlignment="1">
      <alignment horizontal="right" vertical="center"/>
    </xf>
    <xf numFmtId="180" fontId="10" fillId="0" borderId="0" xfId="1" applyNumberFormat="1" applyFont="1" applyFill="1" applyBorder="1" applyAlignment="1">
      <alignment horizontal="right" vertical="center" wrapText="1" shrinkToFit="1"/>
    </xf>
    <xf numFmtId="180" fontId="10" fillId="3" borderId="0" xfId="1" applyNumberFormat="1" applyFont="1" applyFill="1" applyBorder="1" applyAlignment="1">
      <alignment horizontal="right" vertical="center" wrapText="1" shrinkToFit="1"/>
    </xf>
    <xf numFmtId="178" fontId="10" fillId="3" borderId="10" xfId="1" applyNumberFormat="1" applyFont="1" applyFill="1" applyBorder="1" applyAlignment="1">
      <alignment horizontal="right" vertical="center" wrapText="1" shrinkToFit="1"/>
    </xf>
    <xf numFmtId="0" fontId="31" fillId="4" borderId="10" xfId="1" applyNumberFormat="1" applyFont="1" applyFill="1" applyBorder="1" applyAlignment="1">
      <alignment horizontal="right" vertical="center"/>
    </xf>
    <xf numFmtId="181" fontId="31" fillId="4" borderId="10" xfId="1" applyNumberFormat="1" applyFont="1" applyFill="1" applyBorder="1" applyAlignment="1">
      <alignment horizontal="right" vertical="center"/>
    </xf>
    <xf numFmtId="180" fontId="10" fillId="3" borderId="7" xfId="1" applyNumberFormat="1" applyFont="1" applyFill="1" applyBorder="1" applyAlignment="1">
      <alignment horizontal="right" vertical="center" wrapText="1" shrinkToFit="1"/>
    </xf>
    <xf numFmtId="0" fontId="31" fillId="4" borderId="8" xfId="1" applyNumberFormat="1" applyFont="1" applyFill="1" applyBorder="1" applyAlignment="1">
      <alignment horizontal="right" vertical="center"/>
    </xf>
    <xf numFmtId="0" fontId="3" fillId="0" borderId="0" xfId="1" applyFont="1" applyFill="1" applyAlignment="1"/>
    <xf numFmtId="0" fontId="36" fillId="0" borderId="5" xfId="1" applyFont="1" applyFill="1" applyBorder="1" applyAlignment="1">
      <alignment horizontal="center" vertical="center"/>
    </xf>
    <xf numFmtId="179" fontId="37" fillId="0" borderId="0" xfId="1" applyNumberFormat="1" applyFont="1" applyFill="1" applyBorder="1" applyAlignment="1">
      <alignment horizontal="center" vertical="center" shrinkToFit="1"/>
    </xf>
    <xf numFmtId="179" fontId="37" fillId="0" borderId="10" xfId="1" applyNumberFormat="1" applyFont="1" applyFill="1" applyBorder="1" applyAlignment="1">
      <alignment horizontal="center" vertical="center" shrinkToFit="1"/>
    </xf>
    <xf numFmtId="179" fontId="37" fillId="0" borderId="7" xfId="1" applyNumberFormat="1" applyFont="1" applyFill="1" applyBorder="1" applyAlignment="1">
      <alignment horizontal="center" vertical="center" shrinkToFit="1"/>
    </xf>
    <xf numFmtId="0" fontId="7" fillId="0" borderId="0" xfId="1" applyFont="1" applyFill="1"/>
    <xf numFmtId="0" fontId="17" fillId="0" borderId="0" xfId="1" applyFont="1" applyFill="1"/>
    <xf numFmtId="0" fontId="2" fillId="0" borderId="0" xfId="1" applyFont="1" applyFill="1" applyBorder="1" applyAlignment="1">
      <alignment shrinkToFit="1"/>
    </xf>
    <xf numFmtId="0" fontId="17" fillId="0" borderId="0" xfId="1" applyFont="1" applyFill="1" applyBorder="1"/>
    <xf numFmtId="0" fontId="41" fillId="0" borderId="0" xfId="1" applyFont="1" applyFill="1" applyBorder="1" applyAlignment="1">
      <alignment horizontal="center" vertical="center"/>
    </xf>
    <xf numFmtId="0" fontId="6" fillId="0" borderId="0" xfId="1" applyFont="1" applyFill="1" applyBorder="1"/>
    <xf numFmtId="0" fontId="17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179" fontId="37" fillId="0" borderId="0" xfId="1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36" fillId="0" borderId="5" xfId="1" quotePrefix="1" applyNumberFormat="1" applyFont="1" applyFill="1" applyBorder="1" applyAlignment="1">
      <alignment horizontal="center" vertical="center"/>
    </xf>
    <xf numFmtId="0" fontId="38" fillId="0" borderId="14" xfId="1" quotePrefix="1" applyNumberFormat="1" applyFont="1" applyFill="1" applyBorder="1" applyAlignment="1">
      <alignment horizontal="center" vertical="center"/>
    </xf>
    <xf numFmtId="179" fontId="39" fillId="0" borderId="7" xfId="1" applyNumberFormat="1" applyFont="1" applyFill="1" applyBorder="1" applyAlignment="1">
      <alignment horizontal="center" vertical="center" shrinkToFit="1"/>
    </xf>
    <xf numFmtId="179" fontId="39" fillId="0" borderId="8" xfId="1" applyNumberFormat="1" applyFont="1" applyFill="1" applyBorder="1" applyAlignment="1">
      <alignment horizontal="center" vertical="center" shrinkToFit="1"/>
    </xf>
    <xf numFmtId="176" fontId="8" fillId="3" borderId="5" xfId="1" applyNumberFormat="1" applyFont="1" applyFill="1" applyBorder="1" applyAlignment="1">
      <alignment horizontal="center" vertical="center"/>
    </xf>
    <xf numFmtId="3" fontId="8" fillId="3" borderId="3" xfId="1" applyNumberFormat="1" applyFont="1" applyFill="1" applyBorder="1" applyAlignment="1">
      <alignment horizontal="centerContinuous" vertical="center"/>
    </xf>
    <xf numFmtId="0" fontId="8" fillId="3" borderId="3" xfId="1" applyFont="1" applyFill="1" applyBorder="1" applyAlignment="1">
      <alignment horizontal="centerContinuous" vertical="center"/>
    </xf>
    <xf numFmtId="3" fontId="8" fillId="3" borderId="1" xfId="1" applyNumberFormat="1" applyFont="1" applyFill="1" applyBorder="1" applyAlignment="1">
      <alignment horizontal="centerContinuous" vertical="center"/>
    </xf>
    <xf numFmtId="0" fontId="9" fillId="3" borderId="5" xfId="1" applyFont="1" applyFill="1" applyBorder="1" applyAlignment="1">
      <alignment horizontal="center" vertical="center"/>
    </xf>
    <xf numFmtId="3" fontId="9" fillId="3" borderId="0" xfId="1" applyNumberFormat="1" applyFont="1" applyFill="1" applyBorder="1" applyAlignment="1">
      <alignment horizontal="centerContinuous" vertical="center"/>
    </xf>
    <xf numFmtId="0" fontId="9" fillId="3" borderId="0" xfId="1" applyFont="1" applyFill="1" applyBorder="1" applyAlignment="1">
      <alignment horizontal="centerContinuous" vertical="center"/>
    </xf>
    <xf numFmtId="3" fontId="9" fillId="3" borderId="5" xfId="1" applyNumberFormat="1" applyFont="1" applyFill="1" applyBorder="1" applyAlignment="1">
      <alignment horizontal="centerContinuous" vertical="center"/>
    </xf>
    <xf numFmtId="3" fontId="9" fillId="3" borderId="0" xfId="1" applyNumberFormat="1" applyFont="1" applyFill="1" applyBorder="1" applyAlignment="1">
      <alignment horizontal="centerContinuous" vertical="center" wrapText="1"/>
    </xf>
    <xf numFmtId="176" fontId="9" fillId="3" borderId="0" xfId="1" applyNumberFormat="1" applyFont="1" applyFill="1" applyBorder="1" applyAlignment="1">
      <alignment horizontal="centerContinuous" vertical="center"/>
    </xf>
    <xf numFmtId="3" fontId="8" fillId="3" borderId="4" xfId="1" applyNumberFormat="1" applyFont="1" applyFill="1" applyBorder="1" applyAlignment="1">
      <alignment horizontal="centerContinuous" vertical="center"/>
    </xf>
    <xf numFmtId="0" fontId="8" fillId="3" borderId="1" xfId="1" applyFont="1" applyFill="1" applyBorder="1" applyAlignment="1">
      <alignment horizontal="centerContinuous" vertical="center"/>
    </xf>
    <xf numFmtId="176" fontId="8" fillId="3" borderId="1" xfId="1" applyNumberFormat="1" applyFont="1" applyFill="1" applyBorder="1" applyAlignment="1">
      <alignment horizontal="centerContinuous" vertical="center"/>
    </xf>
    <xf numFmtId="176" fontId="9" fillId="3" borderId="5" xfId="1" applyNumberFormat="1" applyFont="1" applyFill="1" applyBorder="1" applyAlignment="1">
      <alignment horizontal="centerContinuous" vertical="center" wrapText="1"/>
    </xf>
    <xf numFmtId="3" fontId="9" fillId="3" borderId="10" xfId="1" applyNumberFormat="1" applyFont="1" applyFill="1" applyBorder="1" applyAlignment="1">
      <alignment horizontal="centerContinuous" vertical="center"/>
    </xf>
    <xf numFmtId="3" fontId="8" fillId="3" borderId="2" xfId="1" applyNumberFormat="1" applyFont="1" applyFill="1" applyBorder="1" applyAlignment="1">
      <alignment horizontal="centerContinuous" vertical="center" wrapText="1"/>
    </xf>
    <xf numFmtId="176" fontId="8" fillId="3" borderId="4" xfId="1" applyNumberFormat="1" applyFont="1" applyFill="1" applyBorder="1" applyAlignment="1">
      <alignment horizontal="centerContinuous" vertical="center"/>
    </xf>
    <xf numFmtId="0" fontId="9" fillId="3" borderId="14" xfId="1" applyFont="1" applyFill="1" applyBorder="1" applyAlignment="1">
      <alignment horizontal="center" vertical="center"/>
    </xf>
    <xf numFmtId="3" fontId="9" fillId="3" borderId="8" xfId="1" applyNumberFormat="1" applyFont="1" applyFill="1" applyBorder="1" applyAlignment="1">
      <alignment horizontal="centerContinuous" vertical="center"/>
    </xf>
    <xf numFmtId="3" fontId="9" fillId="3" borderId="14" xfId="1" applyNumberFormat="1" applyFont="1" applyFill="1" applyBorder="1" applyAlignment="1">
      <alignment horizontal="centerContinuous" vertical="center"/>
    </xf>
    <xf numFmtId="176" fontId="9" fillId="3" borderId="14" xfId="1" applyNumberFormat="1" applyFont="1" applyFill="1" applyBorder="1" applyAlignment="1">
      <alignment horizontal="centerContinuous" vertical="center"/>
    </xf>
    <xf numFmtId="40" fontId="17" fillId="0" borderId="0" xfId="1" applyNumberFormat="1" applyFont="1" applyFill="1"/>
    <xf numFmtId="3" fontId="17" fillId="0" borderId="0" xfId="1" applyNumberFormat="1" applyFont="1" applyFill="1"/>
    <xf numFmtId="183" fontId="3" fillId="0" borderId="0" xfId="1" applyNumberFormat="1" applyFont="1" applyFill="1" applyAlignment="1"/>
    <xf numFmtId="0" fontId="6" fillId="0" borderId="0" xfId="1" quotePrefix="1" applyFont="1" applyFill="1" applyBorder="1" applyAlignment="1">
      <alignment horizontal="left"/>
    </xf>
    <xf numFmtId="40" fontId="6" fillId="0" borderId="0" xfId="1" applyNumberFormat="1" applyFont="1" applyFill="1" applyBorder="1"/>
    <xf numFmtId="3" fontId="41" fillId="0" borderId="0" xfId="1" applyNumberFormat="1" applyFont="1" applyFill="1" applyBorder="1" applyAlignment="1">
      <alignment horizontal="center"/>
    </xf>
    <xf numFmtId="40" fontId="6" fillId="0" borderId="0" xfId="1" applyNumberFormat="1" applyFont="1" applyFill="1" applyBorder="1" applyAlignment="1">
      <alignment horizontal="center"/>
    </xf>
    <xf numFmtId="3" fontId="40" fillId="0" borderId="0" xfId="1" applyNumberFormat="1" applyFont="1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right"/>
    </xf>
    <xf numFmtId="3" fontId="6" fillId="0" borderId="0" xfId="1" applyNumberFormat="1" applyFont="1" applyFill="1" applyBorder="1"/>
    <xf numFmtId="0" fontId="43" fillId="0" borderId="0" xfId="1" applyFont="1" applyFill="1" applyBorder="1" applyAlignment="1"/>
    <xf numFmtId="0" fontId="9" fillId="5" borderId="15" xfId="1" applyNumberFormat="1" applyFont="1" applyFill="1" applyBorder="1" applyAlignment="1">
      <alignment horizontal="center" vertical="center" wrapText="1"/>
    </xf>
    <xf numFmtId="0" fontId="9" fillId="5" borderId="15" xfId="1" applyNumberFormat="1" applyFont="1" applyFill="1" applyBorder="1" applyAlignment="1">
      <alignment horizontal="center" vertical="center"/>
    </xf>
    <xf numFmtId="0" fontId="36" fillId="0" borderId="5" xfId="1" quotePrefix="1" applyNumberFormat="1" applyFont="1" applyFill="1" applyBorder="1" applyAlignment="1">
      <alignment horizontal="center" vertical="center" shrinkToFit="1"/>
    </xf>
    <xf numFmtId="183" fontId="37" fillId="0" borderId="0" xfId="1" applyNumberFormat="1" applyFont="1" applyFill="1" applyBorder="1" applyAlignment="1">
      <alignment horizontal="center" vertical="center" shrinkToFit="1"/>
    </xf>
    <xf numFmtId="179" fontId="37" fillId="0" borderId="0" xfId="5" applyNumberFormat="1" applyFont="1" applyFill="1" applyBorder="1" applyAlignment="1">
      <alignment horizontal="center" vertical="center" shrinkToFit="1"/>
    </xf>
    <xf numFmtId="179" fontId="37" fillId="0" borderId="10" xfId="5" applyNumberFormat="1" applyFont="1" applyFill="1" applyBorder="1" applyAlignment="1">
      <alignment horizontal="center" vertical="center" shrinkToFit="1"/>
    </xf>
    <xf numFmtId="0" fontId="2" fillId="0" borderId="0" xfId="1" applyNumberFormat="1" applyFont="1" applyFill="1" applyBorder="1" applyAlignment="1">
      <alignment shrinkToFit="1"/>
    </xf>
    <xf numFmtId="0" fontId="36" fillId="0" borderId="10" xfId="1" quotePrefix="1" applyNumberFormat="1" applyFont="1" applyFill="1" applyBorder="1" applyAlignment="1">
      <alignment horizontal="center" vertical="center" shrinkToFit="1"/>
    </xf>
    <xf numFmtId="0" fontId="36" fillId="0" borderId="0" xfId="1" quotePrefix="1" applyNumberFormat="1" applyFont="1" applyFill="1" applyBorder="1" applyAlignment="1">
      <alignment horizontal="center" vertical="center" shrinkToFit="1"/>
    </xf>
    <xf numFmtId="0" fontId="38" fillId="0" borderId="14" xfId="1" quotePrefix="1" applyNumberFormat="1" applyFont="1" applyFill="1" applyBorder="1" applyAlignment="1">
      <alignment horizontal="center" vertical="center" shrinkToFit="1"/>
    </xf>
    <xf numFmtId="183" fontId="39" fillId="0" borderId="7" xfId="1" applyNumberFormat="1" applyFont="1" applyFill="1" applyBorder="1" applyAlignment="1">
      <alignment horizontal="center" vertical="center" shrinkToFit="1"/>
    </xf>
    <xf numFmtId="179" fontId="39" fillId="0" borderId="7" xfId="5" applyNumberFormat="1" applyFont="1" applyFill="1" applyBorder="1" applyAlignment="1">
      <alignment horizontal="center" vertical="center" shrinkToFit="1"/>
    </xf>
    <xf numFmtId="179" fontId="37" fillId="0" borderId="7" xfId="5" applyNumberFormat="1" applyFont="1" applyFill="1" applyBorder="1" applyAlignment="1">
      <alignment horizontal="center" vertical="center" shrinkToFit="1"/>
    </xf>
    <xf numFmtId="0" fontId="45" fillId="0" borderId="0" xfId="1" applyNumberFormat="1" applyFont="1" applyFill="1" applyBorder="1" applyAlignment="1">
      <alignment shrinkToFit="1"/>
    </xf>
    <xf numFmtId="0" fontId="13" fillId="0" borderId="0" xfId="1" applyNumberFormat="1" applyFont="1" applyFill="1" applyBorder="1"/>
    <xf numFmtId="3" fontId="9" fillId="5" borderId="15" xfId="1" applyNumberFormat="1" applyFont="1" applyFill="1" applyBorder="1" applyAlignment="1">
      <alignment horizontal="center" vertical="center" wrapText="1"/>
    </xf>
    <xf numFmtId="176" fontId="9" fillId="5" borderId="15" xfId="1" applyNumberFormat="1" applyFont="1" applyFill="1" applyBorder="1" applyAlignment="1">
      <alignment horizontal="center" vertical="center" wrapText="1"/>
    </xf>
    <xf numFmtId="176" fontId="9" fillId="5" borderId="15" xfId="1" applyNumberFormat="1" applyFont="1" applyFill="1" applyBorder="1" applyAlignment="1">
      <alignment horizontal="center" vertical="center" wrapText="1" shrinkToFit="1"/>
    </xf>
    <xf numFmtId="3" fontId="9" fillId="5" borderId="15" xfId="1" applyNumberFormat="1" applyFont="1" applyFill="1" applyBorder="1" applyAlignment="1">
      <alignment horizontal="center" vertical="center"/>
    </xf>
    <xf numFmtId="0" fontId="45" fillId="0" borderId="0" xfId="1" applyFont="1" applyFill="1" applyBorder="1" applyAlignment="1">
      <alignment shrinkToFit="1"/>
    </xf>
    <xf numFmtId="0" fontId="38" fillId="0" borderId="8" xfId="1" quotePrefix="1" applyNumberFormat="1" applyFont="1" applyFill="1" applyBorder="1" applyAlignment="1">
      <alignment horizontal="center" vertical="center" shrinkToFit="1"/>
    </xf>
    <xf numFmtId="0" fontId="38" fillId="0" borderId="7" xfId="1" quotePrefix="1" applyNumberFormat="1" applyFont="1" applyFill="1" applyBorder="1" applyAlignment="1">
      <alignment horizontal="center" vertical="center" shrinkToFit="1"/>
    </xf>
    <xf numFmtId="176" fontId="6" fillId="0" borderId="0" xfId="1" applyNumberFormat="1" applyFont="1" applyFill="1"/>
    <xf numFmtId="0" fontId="41" fillId="0" borderId="0" xfId="1" applyFont="1" applyFill="1" applyBorder="1" applyAlignment="1">
      <alignment horizontal="center"/>
    </xf>
    <xf numFmtId="176" fontId="6" fillId="0" borderId="0" xfId="1" applyNumberFormat="1" applyFont="1" applyFill="1" applyBorder="1"/>
    <xf numFmtId="3" fontId="46" fillId="0" borderId="0" xfId="1" applyNumberFormat="1" applyFont="1" applyFill="1" applyBorder="1" applyAlignment="1"/>
    <xf numFmtId="3" fontId="6" fillId="0" borderId="0" xfId="1" applyNumberFormat="1" applyFont="1" applyFill="1" applyBorder="1" applyAlignment="1"/>
    <xf numFmtId="0" fontId="6" fillId="0" borderId="9" xfId="1" applyFont="1" applyFill="1" applyBorder="1"/>
    <xf numFmtId="0" fontId="9" fillId="5" borderId="15" xfId="1" applyNumberFormat="1" applyFont="1" applyFill="1" applyBorder="1" applyAlignment="1">
      <alignment horizontal="centerContinuous" vertical="center" wrapText="1"/>
    </xf>
    <xf numFmtId="0" fontId="23" fillId="0" borderId="0" xfId="1" applyNumberFormat="1" applyFont="1" applyFill="1" applyBorder="1"/>
    <xf numFmtId="0" fontId="47" fillId="0" borderId="0" xfId="1" applyNumberFormat="1" applyFont="1" applyFill="1" applyBorder="1"/>
    <xf numFmtId="0" fontId="36" fillId="0" borderId="10" xfId="1" quotePrefix="1" applyNumberFormat="1" applyFont="1" applyFill="1" applyBorder="1" applyAlignment="1">
      <alignment horizontal="center" vertical="center"/>
    </xf>
    <xf numFmtId="0" fontId="38" fillId="0" borderId="8" xfId="1" quotePrefix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3" fillId="0" borderId="0" xfId="1" applyFont="1" applyFill="1"/>
    <xf numFmtId="3" fontId="3" fillId="0" borderId="0" xfId="1" applyNumberFormat="1" applyFont="1" applyFill="1"/>
    <xf numFmtId="3" fontId="3" fillId="0" borderId="0" xfId="1" applyNumberFormat="1" applyFont="1" applyFill="1" applyAlignment="1">
      <alignment horizontal="right"/>
    </xf>
    <xf numFmtId="3" fontId="27" fillId="0" borderId="0" xfId="1" applyNumberFormat="1" applyFont="1" applyFill="1" applyBorder="1" applyAlignment="1"/>
    <xf numFmtId="176" fontId="27" fillId="0" borderId="0" xfId="1" applyNumberFormat="1" applyFont="1" applyFill="1"/>
    <xf numFmtId="3" fontId="17" fillId="0" borderId="0" xfId="1" applyNumberFormat="1" applyFont="1" applyFill="1" applyAlignment="1">
      <alignment horizontal="right"/>
    </xf>
    <xf numFmtId="0" fontId="23" fillId="0" borderId="0" xfId="1" applyFont="1" applyFill="1"/>
    <xf numFmtId="0" fontId="28" fillId="0" borderId="0" xfId="1" applyFont="1" applyFill="1" applyAlignment="1"/>
    <xf numFmtId="0" fontId="23" fillId="0" borderId="0" xfId="1" applyFont="1" applyFill="1" applyAlignment="1">
      <alignment horizontal="center" vertical="center"/>
    </xf>
    <xf numFmtId="0" fontId="23" fillId="0" borderId="0" xfId="1" applyFont="1" applyFill="1" applyAlignment="1">
      <alignment horizontal="center"/>
    </xf>
    <xf numFmtId="0" fontId="6" fillId="0" borderId="0" xfId="1" applyFont="1" applyFill="1" applyBorder="1" applyAlignment="1">
      <alignment horizontal="left"/>
    </xf>
    <xf numFmtId="0" fontId="48" fillId="0" borderId="0" xfId="1" applyFont="1" applyFill="1" applyBorder="1" applyAlignment="1">
      <alignment horizontal="left"/>
    </xf>
    <xf numFmtId="0" fontId="23" fillId="0" borderId="0" xfId="1" applyFont="1" applyFill="1" applyAlignment="1"/>
    <xf numFmtId="0" fontId="9" fillId="5" borderId="15" xfId="1" applyFont="1" applyFill="1" applyBorder="1" applyAlignment="1">
      <alignment horizontal="center" vertical="center" wrapText="1"/>
    </xf>
    <xf numFmtId="180" fontId="37" fillId="0" borderId="0" xfId="1" applyNumberFormat="1" applyFont="1" applyFill="1" applyBorder="1" applyAlignment="1" applyProtection="1">
      <alignment horizontal="center" vertical="center" shrinkToFit="1"/>
    </xf>
    <xf numFmtId="180" fontId="37" fillId="0" borderId="0" xfId="1" applyNumberFormat="1" applyFont="1" applyFill="1" applyBorder="1" applyAlignment="1">
      <alignment horizontal="center" vertical="center" shrinkToFit="1"/>
    </xf>
    <xf numFmtId="0" fontId="25" fillId="0" borderId="0" xfId="1" applyFont="1" applyFill="1"/>
    <xf numFmtId="0" fontId="26" fillId="0" borderId="0" xfId="1" applyFont="1" applyFill="1"/>
    <xf numFmtId="41" fontId="26" fillId="0" borderId="0" xfId="1" applyNumberFormat="1" applyFont="1" applyFill="1"/>
    <xf numFmtId="0" fontId="36" fillId="0" borderId="10" xfId="1" applyFont="1" applyFill="1" applyBorder="1" applyAlignment="1">
      <alignment horizontal="center" vertical="center"/>
    </xf>
    <xf numFmtId="41" fontId="25" fillId="0" borderId="0" xfId="1" applyNumberFormat="1" applyFont="1" applyFill="1"/>
    <xf numFmtId="0" fontId="38" fillId="0" borderId="14" xfId="1" applyFont="1" applyFill="1" applyBorder="1" applyAlignment="1">
      <alignment horizontal="center" vertical="center"/>
    </xf>
    <xf numFmtId="180" fontId="39" fillId="0" borderId="7" xfId="1" applyNumberFormat="1" applyFont="1" applyFill="1" applyBorder="1" applyAlignment="1" applyProtection="1">
      <alignment horizontal="center" vertical="center" shrinkToFit="1"/>
    </xf>
    <xf numFmtId="180" fontId="39" fillId="0" borderId="7" xfId="1" applyNumberFormat="1" applyFont="1" applyFill="1" applyBorder="1" applyAlignment="1">
      <alignment horizontal="center" vertical="center" shrinkToFit="1"/>
    </xf>
    <xf numFmtId="0" fontId="25" fillId="0" borderId="0" xfId="1" applyFont="1" applyFill="1" applyBorder="1"/>
    <xf numFmtId="0" fontId="26" fillId="0" borderId="0" xfId="1" applyFont="1" applyFill="1" applyBorder="1"/>
    <xf numFmtId="0" fontId="38" fillId="0" borderId="8" xfId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right" vertical="center"/>
    </xf>
    <xf numFmtId="0" fontId="48" fillId="0" borderId="0" xfId="1" applyNumberFormat="1" applyFont="1" applyFill="1" applyBorder="1" applyAlignment="1">
      <alignment horizontal="center" vertical="center"/>
    </xf>
    <xf numFmtId="0" fontId="48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Alignment="1">
      <alignment vertical="center"/>
    </xf>
    <xf numFmtId="3" fontId="40" fillId="0" borderId="0" xfId="1" applyNumberFormat="1" applyFont="1" applyFill="1" applyBorder="1" applyAlignment="1"/>
    <xf numFmtId="0" fontId="9" fillId="5" borderId="15" xfId="1" quotePrefix="1" applyNumberFormat="1" applyFont="1" applyFill="1" applyBorder="1" applyAlignment="1">
      <alignment horizontal="center" vertical="center" wrapText="1"/>
    </xf>
    <xf numFmtId="179" fontId="37" fillId="0" borderId="9" xfId="1" applyNumberFormat="1" applyFont="1" applyFill="1" applyBorder="1" applyAlignment="1">
      <alignment horizontal="center" vertical="center" shrinkToFit="1"/>
    </xf>
    <xf numFmtId="0" fontId="15" fillId="0" borderId="0" xfId="1" applyNumberFormat="1" applyFont="1" applyFill="1" applyBorder="1"/>
    <xf numFmtId="0" fontId="8" fillId="5" borderId="14" xfId="1" quotePrefix="1" applyNumberFormat="1" applyFont="1" applyFill="1" applyBorder="1" applyAlignment="1">
      <alignment horizontal="center" vertical="center" wrapText="1"/>
    </xf>
    <xf numFmtId="0" fontId="8" fillId="5" borderId="14" xfId="1" applyNumberFormat="1" applyFont="1" applyFill="1" applyBorder="1" applyAlignment="1">
      <alignment horizontal="centerContinuous" vertical="center" wrapText="1"/>
    </xf>
    <xf numFmtId="0" fontId="17" fillId="0" borderId="0" xfId="1" applyNumberFormat="1" applyFont="1" applyFill="1" applyBorder="1"/>
    <xf numFmtId="0" fontId="6" fillId="0" borderId="10" xfId="1" applyFont="1" applyFill="1" applyBorder="1" applyAlignment="1">
      <alignment horizontal="left" vertical="center"/>
    </xf>
    <xf numFmtId="3" fontId="27" fillId="0" borderId="0" xfId="1" applyNumberFormat="1" applyFont="1" applyFill="1" applyAlignment="1">
      <alignment vertical="center"/>
    </xf>
    <xf numFmtId="3" fontId="3" fillId="0" borderId="0" xfId="1" applyNumberFormat="1" applyFont="1" applyFill="1" applyAlignment="1">
      <alignment vertical="center"/>
    </xf>
    <xf numFmtId="176" fontId="27" fillId="0" borderId="0" xfId="1" applyNumberFormat="1" applyFont="1" applyFill="1" applyBorder="1" applyAlignment="1">
      <alignment horizontal="right" vertical="center"/>
    </xf>
    <xf numFmtId="0" fontId="23" fillId="0" borderId="0" xfId="1" applyFont="1" applyFill="1" applyBorder="1"/>
    <xf numFmtId="0" fontId="28" fillId="0" borderId="0" xfId="1" applyFont="1" applyFill="1" applyBorder="1" applyAlignment="1"/>
    <xf numFmtId="0" fontId="6" fillId="0" borderId="0" xfId="1" applyNumberFormat="1" applyFont="1" applyFill="1" applyBorder="1" applyAlignment="1">
      <alignment horizontal="left"/>
    </xf>
    <xf numFmtId="0" fontId="48" fillId="0" borderId="0" xfId="1" applyNumberFormat="1" applyFont="1" applyFill="1" applyBorder="1" applyAlignment="1">
      <alignment horizontal="left"/>
    </xf>
    <xf numFmtId="0" fontId="23" fillId="0" borderId="0" xfId="1" applyNumberFormat="1" applyFont="1" applyFill="1" applyBorder="1" applyAlignment="1"/>
    <xf numFmtId="0" fontId="6" fillId="0" borderId="0" xfId="1" applyNumberFormat="1" applyFont="1" applyFill="1" applyBorder="1" applyAlignment="1">
      <alignment horizontal="right"/>
    </xf>
    <xf numFmtId="0" fontId="23" fillId="0" borderId="0" xfId="1" applyNumberFormat="1" applyFont="1" applyFill="1" applyAlignment="1"/>
    <xf numFmtId="0" fontId="9" fillId="5" borderId="15" xfId="1" applyFont="1" applyFill="1" applyBorder="1"/>
    <xf numFmtId="0" fontId="50" fillId="5" borderId="15" xfId="1" applyNumberFormat="1" applyFont="1" applyFill="1" applyBorder="1" applyAlignment="1">
      <alignment horizontal="center" vertical="center"/>
    </xf>
    <xf numFmtId="0" fontId="44" fillId="5" borderId="15" xfId="1" applyNumberFormat="1" applyFont="1" applyFill="1" applyBorder="1" applyAlignment="1">
      <alignment horizontal="center" vertical="center" wrapText="1"/>
    </xf>
    <xf numFmtId="0" fontId="51" fillId="5" borderId="15" xfId="1" applyFont="1" applyFill="1" applyBorder="1" applyAlignment="1">
      <alignment horizontal="center" vertical="center"/>
    </xf>
    <xf numFmtId="0" fontId="44" fillId="0" borderId="5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/>
    </xf>
    <xf numFmtId="179" fontId="44" fillId="0" borderId="9" xfId="1" applyNumberFormat="1" applyFont="1" applyFill="1" applyBorder="1" applyAlignment="1">
      <alignment horizontal="center" vertical="center" shrinkToFit="1"/>
    </xf>
    <xf numFmtId="179" fontId="44" fillId="0" borderId="0" xfId="1" applyNumberFormat="1" applyFont="1" applyFill="1" applyBorder="1" applyAlignment="1">
      <alignment horizontal="center" vertical="center" shrinkToFit="1"/>
    </xf>
    <xf numFmtId="179" fontId="44" fillId="0" borderId="10" xfId="1" applyNumberFormat="1" applyFont="1" applyFill="1" applyBorder="1" applyAlignment="1">
      <alignment horizontal="center" vertical="center" shrinkToFit="1"/>
    </xf>
    <xf numFmtId="179" fontId="44" fillId="0" borderId="6" xfId="1" applyNumberFormat="1" applyFont="1" applyFill="1" applyBorder="1" applyAlignment="1">
      <alignment horizontal="center" vertical="center" shrinkToFit="1"/>
    </xf>
    <xf numFmtId="179" fontId="44" fillId="0" borderId="8" xfId="1" applyNumberFormat="1" applyFont="1" applyFill="1" applyBorder="1" applyAlignment="1">
      <alignment horizontal="center" vertical="center" shrinkToFit="1"/>
    </xf>
    <xf numFmtId="0" fontId="44" fillId="5" borderId="15" xfId="1" applyFont="1" applyFill="1" applyBorder="1" applyAlignment="1">
      <alignment horizontal="center" vertical="center" wrapText="1"/>
    </xf>
    <xf numFmtId="182" fontId="44" fillId="0" borderId="0" xfId="1" applyNumberFormat="1" applyFont="1" applyFill="1" applyBorder="1" applyAlignment="1" applyProtection="1">
      <alignment horizontal="center" vertical="center" shrinkToFit="1"/>
    </xf>
    <xf numFmtId="179" fontId="44" fillId="0" borderId="0" xfId="1" applyNumberFormat="1" applyFont="1" applyFill="1" applyBorder="1" applyAlignment="1">
      <alignment vertical="center" shrinkToFit="1"/>
    </xf>
    <xf numFmtId="184" fontId="44" fillId="0" borderId="0" xfId="1" applyNumberFormat="1" applyFont="1" applyFill="1" applyBorder="1" applyAlignment="1">
      <alignment horizontal="center" vertical="center" shrinkToFit="1"/>
    </xf>
    <xf numFmtId="184" fontId="44" fillId="0" borderId="17" xfId="1" applyNumberFormat="1" applyFont="1" applyFill="1" applyBorder="1" applyAlignment="1">
      <alignment horizontal="center" vertical="center" shrinkToFit="1"/>
    </xf>
    <xf numFmtId="0" fontId="44" fillId="0" borderId="17" xfId="1" applyFont="1" applyFill="1" applyBorder="1" applyAlignment="1">
      <alignment horizontal="center" vertical="center"/>
    </xf>
    <xf numFmtId="179" fontId="44" fillId="0" borderId="17" xfId="1" applyNumberFormat="1" applyFont="1" applyFill="1" applyBorder="1" applyAlignment="1">
      <alignment horizontal="center" vertical="center" shrinkToFit="1"/>
    </xf>
    <xf numFmtId="179" fontId="44" fillId="0" borderId="18" xfId="1" applyNumberFormat="1" applyFont="1" applyFill="1" applyBorder="1" applyAlignment="1">
      <alignment horizontal="center" vertical="center" shrinkToFit="1"/>
    </xf>
    <xf numFmtId="182" fontId="44" fillId="0" borderId="7" xfId="1" applyNumberFormat="1" applyFont="1" applyFill="1" applyBorder="1" applyAlignment="1" applyProtection="1">
      <alignment horizontal="center" vertical="center" shrinkToFit="1"/>
    </xf>
    <xf numFmtId="179" fontId="44" fillId="0" borderId="7" xfId="1" applyNumberFormat="1" applyFont="1" applyFill="1" applyBorder="1" applyAlignment="1">
      <alignment vertical="center" shrinkToFit="1"/>
    </xf>
    <xf numFmtId="184" fontId="44" fillId="0" borderId="7" xfId="1" applyNumberFormat="1" applyFont="1" applyFill="1" applyBorder="1" applyAlignment="1">
      <alignment horizontal="center" vertical="center" shrinkToFit="1"/>
    </xf>
    <xf numFmtId="184" fontId="44" fillId="0" borderId="19" xfId="1" applyNumberFormat="1" applyFont="1" applyFill="1" applyBorder="1" applyAlignment="1">
      <alignment horizontal="center" vertical="center" shrinkToFit="1"/>
    </xf>
    <xf numFmtId="0" fontId="44" fillId="0" borderId="19" xfId="1" applyFont="1" applyFill="1" applyBorder="1" applyAlignment="1">
      <alignment horizontal="center" vertical="center"/>
    </xf>
    <xf numFmtId="179" fontId="44" fillId="0" borderId="19" xfId="1" applyNumberFormat="1" applyFont="1" applyFill="1" applyBorder="1" applyAlignment="1">
      <alignment horizontal="center" vertical="center" shrinkToFit="1"/>
    </xf>
    <xf numFmtId="179" fontId="44" fillId="0" borderId="20" xfId="1" applyNumberFormat="1" applyFont="1" applyFill="1" applyBorder="1" applyAlignment="1">
      <alignment horizontal="center" vertical="center" shrinkToFit="1"/>
    </xf>
    <xf numFmtId="179" fontId="53" fillId="3" borderId="16" xfId="6" applyNumberFormat="1" applyFont="1" applyFill="1" applyAlignment="1">
      <alignment vertical="center" shrinkToFit="1"/>
    </xf>
    <xf numFmtId="184" fontId="53" fillId="3" borderId="16" xfId="6" applyNumberFormat="1" applyFont="1" applyFill="1" applyAlignment="1">
      <alignment horizontal="center" vertical="center" shrinkToFit="1"/>
    </xf>
    <xf numFmtId="0" fontId="53" fillId="3" borderId="16" xfId="6" applyFont="1" applyFill="1" applyAlignment="1">
      <alignment horizontal="center" vertical="center"/>
    </xf>
    <xf numFmtId="0" fontId="28" fillId="0" borderId="0" xfId="1" applyFont="1" applyFill="1" applyBorder="1" applyAlignment="1">
      <alignment vertical="center"/>
    </xf>
    <xf numFmtId="0" fontId="23" fillId="0" borderId="0" xfId="1" applyFont="1" applyFill="1" applyAlignment="1">
      <alignment vertical="center"/>
    </xf>
    <xf numFmtId="0" fontId="41" fillId="0" borderId="0" xfId="1" applyFont="1" applyFill="1" applyBorder="1" applyAlignment="1">
      <alignment horizontal="left"/>
    </xf>
    <xf numFmtId="179" fontId="9" fillId="0" borderId="0" xfId="1" applyNumberFormat="1" applyFont="1" applyFill="1" applyBorder="1" applyAlignment="1">
      <alignment horizontal="center" vertical="center" shrinkToFit="1"/>
    </xf>
    <xf numFmtId="179" fontId="9" fillId="0" borderId="10" xfId="1" applyNumberFormat="1" applyFont="1" applyFill="1" applyBorder="1" applyAlignment="1">
      <alignment horizontal="center" vertical="center" shrinkToFit="1"/>
    </xf>
    <xf numFmtId="179" fontId="37" fillId="0" borderId="0" xfId="7" applyNumberFormat="1" applyFont="1" applyFill="1" applyBorder="1" applyAlignment="1">
      <alignment horizontal="center" vertical="center"/>
    </xf>
    <xf numFmtId="179" fontId="37" fillId="0" borderId="0" xfId="7" applyNumberFormat="1" applyFont="1" applyFill="1" applyBorder="1" applyAlignment="1">
      <alignment horizontal="center" vertical="center" shrinkToFit="1"/>
    </xf>
    <xf numFmtId="179" fontId="55" fillId="0" borderId="0" xfId="1" applyNumberFormat="1" applyFont="1" applyFill="1" applyBorder="1" applyAlignment="1">
      <alignment horizontal="center" vertical="center" shrinkToFit="1"/>
    </xf>
    <xf numFmtId="0" fontId="36" fillId="0" borderId="10" xfId="7" applyFont="1" applyFill="1" applyBorder="1" applyAlignment="1">
      <alignment horizontal="center" vertical="center"/>
    </xf>
    <xf numFmtId="179" fontId="9" fillId="0" borderId="0" xfId="7" applyNumberFormat="1" applyFont="1" applyFill="1" applyBorder="1" applyAlignment="1">
      <alignment horizontal="center" vertical="center" shrinkToFit="1"/>
    </xf>
    <xf numFmtId="0" fontId="38" fillId="0" borderId="10" xfId="7" applyFont="1" applyFill="1" applyBorder="1" applyAlignment="1">
      <alignment horizontal="center" vertical="center"/>
    </xf>
    <xf numFmtId="179" fontId="39" fillId="0" borderId="0" xfId="7" applyNumberFormat="1" applyFont="1" applyFill="1" applyBorder="1" applyAlignment="1">
      <alignment horizontal="center" vertical="center"/>
    </xf>
    <xf numFmtId="179" fontId="39" fillId="0" borderId="0" xfId="7" applyNumberFormat="1" applyFont="1" applyFill="1" applyBorder="1" applyAlignment="1">
      <alignment horizontal="center" vertical="center" shrinkToFit="1"/>
    </xf>
    <xf numFmtId="0" fontId="27" fillId="0" borderId="0" xfId="1" applyFont="1" applyFill="1" applyBorder="1" applyAlignment="1">
      <alignment vertical="center"/>
    </xf>
    <xf numFmtId="3" fontId="8" fillId="3" borderId="9" xfId="1" applyNumberFormat="1" applyFont="1" applyFill="1" applyBorder="1" applyAlignment="1">
      <alignment horizontal="centerContinuous" vertical="center"/>
    </xf>
    <xf numFmtId="0" fontId="17" fillId="3" borderId="0" xfId="1" applyNumberFormat="1" applyFont="1" applyFill="1" applyBorder="1"/>
    <xf numFmtId="176" fontId="9" fillId="3" borderId="5" xfId="1" applyNumberFormat="1" applyFont="1" applyFill="1" applyBorder="1" applyAlignment="1">
      <alignment horizontal="center" vertical="center"/>
    </xf>
    <xf numFmtId="3" fontId="9" fillId="3" borderId="5" xfId="1" applyNumberFormat="1" applyFont="1" applyFill="1" applyBorder="1" applyAlignment="1">
      <alignment horizontal="center" vertical="center"/>
    </xf>
    <xf numFmtId="0" fontId="60" fillId="0" borderId="0" xfId="1" applyFont="1" applyBorder="1" applyAlignment="1">
      <alignment horizontal="center" vertical="center"/>
    </xf>
    <xf numFmtId="0" fontId="60" fillId="0" borderId="0" xfId="1" applyFont="1" applyBorder="1" applyAlignment="1">
      <alignment horizontal="center"/>
    </xf>
    <xf numFmtId="176" fontId="8" fillId="3" borderId="1" xfId="1" applyNumberFormat="1" applyFont="1" applyFill="1" applyBorder="1" applyAlignment="1">
      <alignment horizontal="center" vertical="center"/>
    </xf>
    <xf numFmtId="3" fontId="8" fillId="3" borderId="2" xfId="1" applyNumberFormat="1" applyFont="1" applyFill="1" applyBorder="1" applyAlignment="1">
      <alignment horizontal="centerContinuous" vertical="center"/>
    </xf>
    <xf numFmtId="0" fontId="7" fillId="3" borderId="0" xfId="1" applyFont="1" applyFill="1" applyBorder="1"/>
    <xf numFmtId="3" fontId="9" fillId="3" borderId="0" xfId="1" applyNumberFormat="1" applyFont="1" applyFill="1" applyBorder="1" applyAlignment="1">
      <alignment horizontal="center" vertical="center"/>
    </xf>
    <xf numFmtId="3" fontId="9" fillId="3" borderId="9" xfId="1" applyNumberFormat="1" applyFont="1" applyFill="1" applyBorder="1" applyAlignment="1">
      <alignment horizontal="center" vertical="center"/>
    </xf>
    <xf numFmtId="3" fontId="9" fillId="3" borderId="9" xfId="1" applyNumberFormat="1" applyFont="1" applyFill="1" applyBorder="1" applyAlignment="1">
      <alignment horizontal="centerContinuous" vertical="center"/>
    </xf>
    <xf numFmtId="0" fontId="9" fillId="3" borderId="0" xfId="1" applyFont="1" applyFill="1" applyBorder="1" applyAlignment="1">
      <alignment horizontal="center" vertical="center"/>
    </xf>
    <xf numFmtId="3" fontId="8" fillId="3" borderId="12" xfId="1" applyNumberFormat="1" applyFont="1" applyFill="1" applyBorder="1" applyAlignment="1">
      <alignment horizontal="centerContinuous" vertical="center"/>
    </xf>
    <xf numFmtId="3" fontId="8" fillId="3" borderId="1" xfId="1" applyNumberFormat="1" applyFont="1" applyFill="1" applyBorder="1" applyAlignment="1">
      <alignment horizontal="center" vertical="center" wrapText="1"/>
    </xf>
    <xf numFmtId="3" fontId="9" fillId="3" borderId="14" xfId="1" applyNumberFormat="1" applyFont="1" applyFill="1" applyBorder="1" applyAlignment="1">
      <alignment horizontal="center" vertical="center"/>
    </xf>
    <xf numFmtId="0" fontId="19" fillId="3" borderId="0" xfId="1" applyFont="1" applyFill="1" applyBorder="1" applyAlignment="1">
      <alignment horizontal="center" vertical="center"/>
    </xf>
    <xf numFmtId="0" fontId="63" fillId="0" borderId="0" xfId="1" applyFont="1" applyAlignment="1">
      <alignment horizontal="center" vertical="center"/>
    </xf>
    <xf numFmtId="0" fontId="63" fillId="0" borderId="0" xfId="1" applyFont="1" applyAlignment="1">
      <alignment horizontal="center"/>
    </xf>
    <xf numFmtId="0" fontId="63" fillId="0" borderId="0" xfId="1" applyFont="1" applyBorder="1"/>
    <xf numFmtId="0" fontId="8" fillId="3" borderId="4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180" fontId="16" fillId="3" borderId="0" xfId="1" applyNumberFormat="1" applyFont="1" applyFill="1" applyBorder="1" applyAlignment="1">
      <alignment horizontal="right" vertical="center" wrapText="1" shrinkToFit="1"/>
    </xf>
    <xf numFmtId="178" fontId="16" fillId="3" borderId="0" xfId="1" applyNumberFormat="1" applyFont="1" applyFill="1" applyBorder="1" applyAlignment="1">
      <alignment horizontal="right" vertical="center" wrapText="1" shrinkToFit="1"/>
    </xf>
    <xf numFmtId="0" fontId="67" fillId="3" borderId="14" xfId="1" applyNumberFormat="1" applyFont="1" applyFill="1" applyBorder="1" applyAlignment="1">
      <alignment horizontal="center" vertical="center"/>
    </xf>
    <xf numFmtId="177" fontId="10" fillId="0" borderId="10" xfId="1" quotePrefix="1" applyNumberFormat="1" applyFont="1" applyBorder="1" applyAlignment="1">
      <alignment horizontal="center" vertical="center"/>
    </xf>
    <xf numFmtId="0" fontId="67" fillId="3" borderId="10" xfId="1" applyNumberFormat="1" applyFont="1" applyFill="1" applyBorder="1" applyAlignment="1">
      <alignment horizontal="center" vertical="center"/>
    </xf>
    <xf numFmtId="177" fontId="16" fillId="3" borderId="10" xfId="1" quotePrefix="1" applyNumberFormat="1" applyFont="1" applyFill="1" applyBorder="1" applyAlignment="1">
      <alignment horizontal="center" vertical="center"/>
    </xf>
    <xf numFmtId="0" fontId="68" fillId="2" borderId="0" xfId="1" applyFont="1" applyFill="1" applyBorder="1" applyAlignment="1">
      <alignment vertical="center"/>
    </xf>
    <xf numFmtId="176" fontId="8" fillId="3" borderId="1" xfId="1" applyNumberFormat="1" applyFont="1" applyFill="1" applyBorder="1" applyAlignment="1">
      <alignment horizontal="center" vertical="center" wrapText="1"/>
    </xf>
    <xf numFmtId="176" fontId="8" fillId="3" borderId="5" xfId="1" applyNumberFormat="1" applyFont="1" applyFill="1" applyBorder="1" applyAlignment="1">
      <alignment horizontal="center" vertical="center" wrapText="1"/>
    </xf>
    <xf numFmtId="0" fontId="66" fillId="0" borderId="0" xfId="1" applyFont="1" applyBorder="1" applyAlignment="1">
      <alignment vertical="top"/>
    </xf>
    <xf numFmtId="0" fontId="24" fillId="0" borderId="15" xfId="1" applyFont="1" applyBorder="1" applyAlignment="1">
      <alignment horizontal="left" vertical="center"/>
    </xf>
    <xf numFmtId="0" fontId="64" fillId="3" borderId="15" xfId="1" applyFont="1" applyFill="1" applyBorder="1" applyAlignment="1">
      <alignment horizontal="center" vertical="center" wrapText="1"/>
    </xf>
    <xf numFmtId="0" fontId="65" fillId="3" borderId="15" xfId="1" applyFont="1" applyFill="1" applyBorder="1" applyAlignment="1">
      <alignment horizontal="center" vertical="center"/>
    </xf>
    <xf numFmtId="176" fontId="8" fillId="3" borderId="14" xfId="1" applyNumberFormat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176" fontId="8" fillId="3" borderId="1" xfId="1" applyNumberFormat="1" applyFont="1" applyFill="1" applyBorder="1" applyAlignment="1">
      <alignment horizontal="center" vertical="center" wrapText="1"/>
    </xf>
    <xf numFmtId="176" fontId="8" fillId="3" borderId="5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56" fillId="0" borderId="0" xfId="1" applyFont="1" applyAlignment="1">
      <alignment horizontal="center" vertical="center"/>
    </xf>
    <xf numFmtId="0" fontId="57" fillId="0" borderId="0" xfId="1" applyFont="1" applyAlignment="1">
      <alignment horizontal="center" vertical="center"/>
    </xf>
    <xf numFmtId="0" fontId="58" fillId="0" borderId="0" xfId="1" applyFont="1" applyAlignment="1">
      <alignment horizontal="center"/>
    </xf>
    <xf numFmtId="0" fontId="59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3" fontId="8" fillId="3" borderId="2" xfId="1" applyNumberFormat="1" applyFont="1" applyFill="1" applyBorder="1" applyAlignment="1">
      <alignment horizontal="center" vertical="center" wrapText="1"/>
    </xf>
    <xf numFmtId="3" fontId="8" fillId="3" borderId="3" xfId="1" applyNumberFormat="1" applyFont="1" applyFill="1" applyBorder="1" applyAlignment="1">
      <alignment horizontal="center" vertical="center" wrapText="1"/>
    </xf>
    <xf numFmtId="3" fontId="8" fillId="3" borderId="4" xfId="1" applyNumberFormat="1" applyFont="1" applyFill="1" applyBorder="1" applyAlignment="1">
      <alignment horizontal="center" vertical="center" wrapText="1"/>
    </xf>
    <xf numFmtId="3" fontId="9" fillId="3" borderId="6" xfId="1" applyNumberFormat="1" applyFont="1" applyFill="1" applyBorder="1" applyAlignment="1">
      <alignment horizontal="center" vertical="center" wrapText="1"/>
    </xf>
    <xf numFmtId="3" fontId="9" fillId="3" borderId="7" xfId="1" applyNumberFormat="1" applyFont="1" applyFill="1" applyBorder="1" applyAlignment="1">
      <alignment horizontal="center" vertical="center" wrapText="1"/>
    </xf>
    <xf numFmtId="3" fontId="9" fillId="3" borderId="8" xfId="1" applyNumberFormat="1" applyFont="1" applyFill="1" applyBorder="1" applyAlignment="1">
      <alignment horizontal="center" vertical="center" wrapText="1"/>
    </xf>
    <xf numFmtId="3" fontId="8" fillId="3" borderId="11" xfId="1" applyNumberFormat="1" applyFont="1" applyFill="1" applyBorder="1" applyAlignment="1">
      <alignment horizontal="center" vertical="center"/>
    </xf>
    <xf numFmtId="3" fontId="8" fillId="3" borderId="12" xfId="1" applyNumberFormat="1" applyFont="1" applyFill="1" applyBorder="1" applyAlignment="1">
      <alignment horizontal="center" vertical="center"/>
    </xf>
    <xf numFmtId="3" fontId="8" fillId="3" borderId="13" xfId="1" applyNumberFormat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wrapText="1"/>
    </xf>
    <xf numFmtId="0" fontId="9" fillId="3" borderId="14" xfId="1" applyFont="1" applyFill="1" applyBorder="1" applyAlignment="1">
      <alignment horizontal="center" wrapText="1"/>
    </xf>
    <xf numFmtId="0" fontId="65" fillId="3" borderId="15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58" fillId="0" borderId="0" xfId="1" applyFont="1" applyBorder="1" applyAlignment="1">
      <alignment horizontal="center" vertical="center"/>
    </xf>
    <xf numFmtId="0" fontId="24" fillId="0" borderId="15" xfId="1" applyFont="1" applyBorder="1" applyAlignment="1">
      <alignment horizontal="right" vertical="center"/>
    </xf>
    <xf numFmtId="0" fontId="64" fillId="3" borderId="15" xfId="1" applyFont="1" applyFill="1" applyBorder="1" applyAlignment="1">
      <alignment horizontal="center" vertical="center" wrapText="1"/>
    </xf>
    <xf numFmtId="0" fontId="64" fillId="3" borderId="15" xfId="1" applyFont="1" applyFill="1" applyBorder="1" applyAlignment="1">
      <alignment horizontal="center" vertical="center"/>
    </xf>
    <xf numFmtId="0" fontId="64" fillId="3" borderId="1" xfId="1" applyFont="1" applyFill="1" applyBorder="1" applyAlignment="1">
      <alignment horizontal="center" vertical="center"/>
    </xf>
    <xf numFmtId="0" fontId="64" fillId="3" borderId="14" xfId="1" applyFont="1" applyFill="1" applyBorder="1" applyAlignment="1">
      <alignment horizontal="center" vertical="center"/>
    </xf>
    <xf numFmtId="0" fontId="58" fillId="0" borderId="0" xfId="1" applyFont="1" applyBorder="1" applyAlignment="1">
      <alignment horizontal="center"/>
    </xf>
    <xf numFmtId="0" fontId="57" fillId="0" borderId="0" xfId="1" applyFont="1" applyAlignment="1">
      <alignment horizontal="center"/>
    </xf>
    <xf numFmtId="0" fontId="34" fillId="0" borderId="0" xfId="1" applyFont="1" applyFill="1" applyAlignment="1">
      <alignment horizontal="center" vertical="center"/>
    </xf>
    <xf numFmtId="0" fontId="35" fillId="0" borderId="0" xfId="1" applyFont="1" applyFill="1" applyAlignment="1">
      <alignment horizontal="center" vertical="center"/>
    </xf>
    <xf numFmtId="0" fontId="29" fillId="0" borderId="0" xfId="1" applyFont="1" applyFill="1" applyAlignment="1">
      <alignment horizontal="center" vertical="center"/>
    </xf>
    <xf numFmtId="0" fontId="9" fillId="5" borderId="15" xfId="1" quotePrefix="1" applyNumberFormat="1" applyFont="1" applyFill="1" applyBorder="1" applyAlignment="1">
      <alignment horizontal="center" vertical="center" wrapText="1"/>
    </xf>
    <xf numFmtId="0" fontId="9" fillId="5" borderId="13" xfId="1" applyNumberFormat="1" applyFont="1" applyFill="1" applyBorder="1" applyAlignment="1">
      <alignment horizontal="center" vertical="center" wrapText="1"/>
    </xf>
    <xf numFmtId="0" fontId="9" fillId="5" borderId="15" xfId="1" applyNumberFormat="1" applyFont="1" applyFill="1" applyBorder="1" applyAlignment="1">
      <alignment horizontal="center" vertical="center" wrapText="1"/>
    </xf>
    <xf numFmtId="0" fontId="9" fillId="5" borderId="15" xfId="1" applyNumberFormat="1" applyFont="1" applyFill="1" applyBorder="1" applyAlignment="1">
      <alignment horizontal="center" vertical="center"/>
    </xf>
    <xf numFmtId="0" fontId="9" fillId="5" borderId="11" xfId="1" applyNumberFormat="1" applyFont="1" applyFill="1" applyBorder="1" applyAlignment="1">
      <alignment horizontal="center" vertical="center" wrapText="1"/>
    </xf>
    <xf numFmtId="179" fontId="37" fillId="0" borderId="0" xfId="5" applyNumberFormat="1" applyFont="1" applyFill="1" applyBorder="1" applyAlignment="1">
      <alignment horizontal="center" vertical="center" shrinkToFit="1"/>
    </xf>
    <xf numFmtId="0" fontId="9" fillId="5" borderId="14" xfId="1" quotePrefix="1" applyFont="1" applyFill="1" applyBorder="1" applyAlignment="1">
      <alignment horizontal="center" vertical="center" wrapText="1"/>
    </xf>
    <xf numFmtId="0" fontId="9" fillId="5" borderId="15" xfId="1" quotePrefix="1" applyFont="1" applyFill="1" applyBorder="1" applyAlignment="1">
      <alignment horizontal="center" vertical="center" wrapText="1"/>
    </xf>
    <xf numFmtId="3" fontId="9" fillId="5" borderId="14" xfId="1" applyNumberFormat="1" applyFont="1" applyFill="1" applyBorder="1" applyAlignment="1">
      <alignment horizontal="center" vertical="center" wrapText="1"/>
    </xf>
    <xf numFmtId="3" fontId="9" fillId="5" borderId="15" xfId="1" applyNumberFormat="1" applyFont="1" applyFill="1" applyBorder="1" applyAlignment="1">
      <alignment horizontal="center" vertical="center" wrapText="1"/>
    </xf>
    <xf numFmtId="3" fontId="9" fillId="5" borderId="9" xfId="1" applyNumberFormat="1" applyFont="1" applyFill="1" applyBorder="1" applyAlignment="1">
      <alignment horizontal="center" vertical="center" wrapText="1"/>
    </xf>
    <xf numFmtId="3" fontId="9" fillId="5" borderId="0" xfId="1" applyNumberFormat="1" applyFont="1" applyFill="1" applyBorder="1" applyAlignment="1">
      <alignment horizontal="center" vertical="center"/>
    </xf>
    <xf numFmtId="3" fontId="9" fillId="5" borderId="10" xfId="1" applyNumberFormat="1" applyFont="1" applyFill="1" applyBorder="1" applyAlignment="1">
      <alignment horizontal="center" vertical="center"/>
    </xf>
    <xf numFmtId="3" fontId="9" fillId="5" borderId="14" xfId="1" applyNumberFormat="1" applyFont="1" applyFill="1" applyBorder="1" applyAlignment="1">
      <alignment horizontal="center" vertical="center"/>
    </xf>
    <xf numFmtId="3" fontId="9" fillId="5" borderId="15" xfId="1" applyNumberFormat="1" applyFont="1" applyFill="1" applyBorder="1" applyAlignment="1">
      <alignment horizontal="center" vertical="center"/>
    </xf>
    <xf numFmtId="3" fontId="9" fillId="5" borderId="15" xfId="1" applyNumberFormat="1" applyFont="1" applyFill="1" applyBorder="1" applyAlignment="1">
      <alignment horizontal="center" vertical="center" wrapText="1" shrinkToFit="1"/>
    </xf>
    <xf numFmtId="3" fontId="9" fillId="5" borderId="15" xfId="1" applyNumberFormat="1" applyFont="1" applyFill="1" applyBorder="1" applyAlignment="1">
      <alignment horizontal="center" vertical="center" shrinkToFit="1"/>
    </xf>
    <xf numFmtId="176" fontId="9" fillId="5" borderId="15" xfId="1" applyNumberFormat="1" applyFont="1" applyFill="1" applyBorder="1" applyAlignment="1">
      <alignment horizontal="center" vertical="center" wrapText="1"/>
    </xf>
    <xf numFmtId="176" fontId="9" fillId="5" borderId="15" xfId="1" applyNumberFormat="1" applyFont="1" applyFill="1" applyBorder="1" applyAlignment="1">
      <alignment horizontal="center" vertical="center"/>
    </xf>
    <xf numFmtId="179" fontId="39" fillId="0" borderId="7" xfId="5" applyNumberFormat="1" applyFont="1" applyFill="1" applyBorder="1" applyAlignment="1">
      <alignment horizontal="center" vertical="center" shrinkToFit="1"/>
    </xf>
    <xf numFmtId="179" fontId="37" fillId="0" borderId="0" xfId="1" applyNumberFormat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vertical="center" wrapText="1"/>
    </xf>
    <xf numFmtId="179" fontId="39" fillId="0" borderId="7" xfId="1" applyNumberFormat="1" applyFont="1" applyFill="1" applyBorder="1" applyAlignment="1">
      <alignment horizontal="center" vertical="center" shrinkToFit="1"/>
    </xf>
    <xf numFmtId="179" fontId="37" fillId="0" borderId="7" xfId="1" applyNumberFormat="1" applyFont="1" applyFill="1" applyBorder="1" applyAlignment="1">
      <alignment horizontal="center" vertical="center" shrinkToFit="1"/>
    </xf>
    <xf numFmtId="0" fontId="34" fillId="0" borderId="0" xfId="1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/>
    </xf>
    <xf numFmtId="0" fontId="29" fillId="0" borderId="0" xfId="1" applyFont="1" applyFill="1" applyBorder="1" applyAlignment="1">
      <alignment horizontal="center"/>
    </xf>
    <xf numFmtId="179" fontId="37" fillId="0" borderId="10" xfId="1" applyNumberFormat="1" applyFont="1" applyFill="1" applyBorder="1" applyAlignment="1">
      <alignment horizontal="center" vertical="center" shrinkToFit="1"/>
    </xf>
    <xf numFmtId="3" fontId="35" fillId="0" borderId="0" xfId="1" applyNumberFormat="1" applyFont="1" applyFill="1" applyBorder="1" applyAlignment="1">
      <alignment horizontal="center"/>
    </xf>
    <xf numFmtId="0" fontId="9" fillId="5" borderId="15" xfId="1" applyNumberFormat="1" applyFont="1" applyFill="1" applyBorder="1" applyAlignment="1">
      <alignment vertical="center"/>
    </xf>
    <xf numFmtId="179" fontId="37" fillId="0" borderId="3" xfId="1" applyNumberFormat="1" applyFont="1" applyFill="1" applyBorder="1" applyAlignment="1">
      <alignment horizontal="center" vertical="center" shrinkToFit="1"/>
    </xf>
    <xf numFmtId="179" fontId="37" fillId="0" borderId="4" xfId="1" applyNumberFormat="1" applyFont="1" applyFill="1" applyBorder="1" applyAlignment="1">
      <alignment horizontal="center" vertical="center" shrinkToFit="1"/>
    </xf>
    <xf numFmtId="0" fontId="35" fillId="0" borderId="0" xfId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center"/>
    </xf>
    <xf numFmtId="0" fontId="9" fillId="5" borderId="15" xfId="1" applyFont="1" applyFill="1" applyBorder="1" applyAlignment="1">
      <alignment horizontal="center" vertical="center" wrapText="1"/>
    </xf>
    <xf numFmtId="0" fontId="9" fillId="5" borderId="15" xfId="1" applyFont="1" applyFill="1" applyBorder="1" applyAlignment="1">
      <alignment horizontal="center" vertical="center"/>
    </xf>
    <xf numFmtId="182" fontId="44" fillId="0" borderId="2" xfId="1" applyNumberFormat="1" applyFont="1" applyFill="1" applyBorder="1" applyAlignment="1" applyProtection="1">
      <alignment horizontal="center" vertical="center" shrinkToFit="1"/>
    </xf>
    <xf numFmtId="182" fontId="44" fillId="0" borderId="3" xfId="1" applyNumberFormat="1" applyFont="1" applyFill="1" applyBorder="1" applyAlignment="1" applyProtection="1">
      <alignment horizontal="center" vertical="center" shrinkToFit="1"/>
    </xf>
    <xf numFmtId="182" fontId="44" fillId="0" borderId="9" xfId="1" applyNumberFormat="1" applyFont="1" applyFill="1" applyBorder="1" applyAlignment="1" applyProtection="1">
      <alignment horizontal="center" vertical="center" shrinkToFit="1"/>
    </xf>
    <xf numFmtId="182" fontId="44" fillId="0" borderId="0" xfId="1" applyNumberFormat="1" applyFont="1" applyFill="1" applyBorder="1" applyAlignment="1" applyProtection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44" fillId="5" borderId="15" xfId="1" applyNumberFormat="1" applyFont="1" applyFill="1" applyBorder="1" applyAlignment="1">
      <alignment horizontal="center" vertical="center" wrapText="1"/>
    </xf>
    <xf numFmtId="0" fontId="44" fillId="5" borderId="11" xfId="1" applyNumberFormat="1" applyFont="1" applyFill="1" applyBorder="1" applyAlignment="1">
      <alignment horizontal="center" vertical="center" wrapText="1"/>
    </xf>
    <xf numFmtId="0" fontId="44" fillId="5" borderId="12" xfId="1" applyNumberFormat="1" applyFont="1" applyFill="1" applyBorder="1" applyAlignment="1">
      <alignment horizontal="center" vertical="center" wrapText="1"/>
    </xf>
    <xf numFmtId="0" fontId="44" fillId="5" borderId="2" xfId="1" applyNumberFormat="1" applyFont="1" applyFill="1" applyBorder="1" applyAlignment="1">
      <alignment horizontal="center" vertical="center" wrapText="1"/>
    </xf>
    <xf numFmtId="0" fontId="44" fillId="5" borderId="13" xfId="1" applyNumberFormat="1" applyFont="1" applyFill="1" applyBorder="1" applyAlignment="1">
      <alignment horizontal="center" vertical="center" wrapText="1"/>
    </xf>
    <xf numFmtId="0" fontId="44" fillId="0" borderId="5" xfId="1" applyFont="1" applyFill="1" applyBorder="1" applyAlignment="1">
      <alignment horizontal="center" vertical="center"/>
    </xf>
    <xf numFmtId="179" fontId="44" fillId="0" borderId="0" xfId="1" applyNumberFormat="1" applyFont="1" applyFill="1" applyBorder="1" applyAlignment="1">
      <alignment horizontal="center" vertical="center" shrinkToFit="1"/>
    </xf>
    <xf numFmtId="179" fontId="44" fillId="0" borderId="10" xfId="1" applyNumberFormat="1" applyFont="1" applyFill="1" applyBorder="1" applyAlignment="1">
      <alignment horizontal="center" vertical="center" shrinkToFit="1"/>
    </xf>
    <xf numFmtId="0" fontId="44" fillId="5" borderId="14" xfId="1" applyFont="1" applyFill="1" applyBorder="1" applyAlignment="1">
      <alignment horizontal="center" vertical="center" wrapText="1"/>
    </xf>
    <xf numFmtId="0" fontId="44" fillId="5" borderId="15" xfId="1" applyFont="1" applyFill="1" applyBorder="1" applyAlignment="1">
      <alignment horizontal="center" vertical="center" wrapText="1"/>
    </xf>
    <xf numFmtId="0" fontId="44" fillId="5" borderId="15" xfId="1" applyFont="1" applyFill="1" applyBorder="1" applyAlignment="1">
      <alignment horizontal="center" vertical="center"/>
    </xf>
    <xf numFmtId="0" fontId="52" fillId="0" borderId="10" xfId="1" applyFont="1" applyFill="1" applyBorder="1" applyAlignment="1">
      <alignment horizontal="center" vertical="center"/>
    </xf>
    <xf numFmtId="0" fontId="52" fillId="0" borderId="8" xfId="1" applyFont="1" applyFill="1" applyBorder="1" applyAlignment="1">
      <alignment horizontal="center" vertical="center"/>
    </xf>
    <xf numFmtId="179" fontId="44" fillId="0" borderId="7" xfId="1" applyNumberFormat="1" applyFont="1" applyFill="1" applyBorder="1" applyAlignment="1">
      <alignment horizontal="center" vertical="center" shrinkToFit="1"/>
    </xf>
    <xf numFmtId="179" fontId="44" fillId="0" borderId="8" xfId="1" applyNumberFormat="1" applyFont="1" applyFill="1" applyBorder="1" applyAlignment="1">
      <alignment horizontal="center" vertical="center" shrinkToFit="1"/>
    </xf>
    <xf numFmtId="179" fontId="44" fillId="0" borderId="9" xfId="1" applyNumberFormat="1" applyFont="1" applyFill="1" applyBorder="1" applyAlignment="1">
      <alignment horizontal="center" vertical="center" shrinkToFit="1"/>
    </xf>
    <xf numFmtId="0" fontId="44" fillId="0" borderId="0" xfId="1" applyNumberFormat="1" applyFont="1" applyFill="1" applyBorder="1" applyAlignment="1">
      <alignment horizontal="center" vertical="center" shrinkToFit="1"/>
    </xf>
    <xf numFmtId="179" fontId="44" fillId="0" borderId="2" xfId="1" applyNumberFormat="1" applyFont="1" applyFill="1" applyBorder="1" applyAlignment="1">
      <alignment horizontal="center" vertical="center" shrinkToFit="1"/>
    </xf>
    <xf numFmtId="179" fontId="44" fillId="0" borderId="3" xfId="1" applyNumberFormat="1" applyFont="1" applyFill="1" applyBorder="1" applyAlignment="1">
      <alignment horizontal="center" vertical="center" shrinkToFit="1"/>
    </xf>
    <xf numFmtId="0" fontId="44" fillId="0" borderId="3" xfId="1" applyNumberFormat="1" applyFont="1" applyFill="1" applyBorder="1" applyAlignment="1">
      <alignment horizontal="center" vertical="center" shrinkToFit="1"/>
    </xf>
    <xf numFmtId="179" fontId="44" fillId="0" borderId="4" xfId="1" applyNumberFormat="1" applyFont="1" applyFill="1" applyBorder="1" applyAlignment="1">
      <alignment horizontal="center" vertical="center" shrinkToFit="1"/>
    </xf>
    <xf numFmtId="0" fontId="44" fillId="0" borderId="10" xfId="1" applyFont="1" applyFill="1" applyBorder="1" applyAlignment="1">
      <alignment horizontal="center" vertical="center"/>
    </xf>
    <xf numFmtId="0" fontId="52" fillId="0" borderId="5" xfId="1" applyFont="1" applyFill="1" applyBorder="1" applyAlignment="1">
      <alignment horizontal="center" vertical="center"/>
    </xf>
    <xf numFmtId="0" fontId="52" fillId="0" borderId="14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9" fillId="5" borderId="1" xfId="1" applyFont="1" applyFill="1" applyBorder="1" applyAlignment="1">
      <alignment horizontal="center" vertical="center" wrapText="1"/>
    </xf>
    <xf numFmtId="0" fontId="9" fillId="5" borderId="14" xfId="1" applyFont="1" applyFill="1" applyBorder="1" applyAlignment="1">
      <alignment horizontal="center" vertical="center" wrapText="1"/>
    </xf>
    <xf numFmtId="0" fontId="10" fillId="3" borderId="5" xfId="1" quotePrefix="1" applyNumberFormat="1" applyFont="1" applyFill="1" applyBorder="1" applyAlignment="1">
      <alignment horizontal="center" vertical="center"/>
    </xf>
    <xf numFmtId="0" fontId="10" fillId="3" borderId="10" xfId="1" quotePrefix="1" applyNumberFormat="1" applyFont="1" applyFill="1" applyBorder="1" applyAlignment="1">
      <alignment horizontal="center" vertical="center"/>
    </xf>
    <xf numFmtId="0" fontId="16" fillId="3" borderId="14" xfId="1" quotePrefix="1" applyNumberFormat="1" applyFont="1" applyFill="1" applyBorder="1" applyAlignment="1">
      <alignment horizontal="center" vertical="center"/>
    </xf>
    <xf numFmtId="0" fontId="10" fillId="3" borderId="1" xfId="1" quotePrefix="1" applyNumberFormat="1" applyFont="1" applyFill="1" applyBorder="1" applyAlignment="1">
      <alignment horizontal="center" vertical="center"/>
    </xf>
    <xf numFmtId="41" fontId="10" fillId="3" borderId="3" xfId="1" applyNumberFormat="1" applyFont="1" applyFill="1" applyBorder="1" applyAlignment="1">
      <alignment vertical="center" shrinkToFit="1"/>
    </xf>
    <xf numFmtId="41" fontId="11" fillId="3" borderId="3" xfId="1" applyNumberFormat="1" applyFont="1" applyFill="1" applyBorder="1" applyAlignment="1">
      <alignment horizontal="center" vertical="center" shrinkToFit="1"/>
    </xf>
    <xf numFmtId="41" fontId="10" fillId="3" borderId="3" xfId="1" applyNumberFormat="1" applyFont="1" applyFill="1" applyBorder="1" applyAlignment="1">
      <alignment horizontal="center" vertical="center" shrinkToFit="1"/>
    </xf>
    <xf numFmtId="41" fontId="10" fillId="3" borderId="3" xfId="1" applyNumberFormat="1" applyFont="1" applyFill="1" applyBorder="1" applyAlignment="1">
      <alignment horizontal="center" vertical="center" wrapText="1" shrinkToFit="1"/>
    </xf>
    <xf numFmtId="41" fontId="10" fillId="3" borderId="4" xfId="1" applyNumberFormat="1" applyFont="1" applyFill="1" applyBorder="1" applyAlignment="1">
      <alignment horizontal="center" vertical="center" wrapText="1" shrinkToFit="1"/>
    </xf>
    <xf numFmtId="3" fontId="12" fillId="3" borderId="0" xfId="1" applyNumberFormat="1" applyFont="1" applyFill="1" applyBorder="1" applyAlignment="1">
      <alignment horizontal="right"/>
    </xf>
    <xf numFmtId="0" fontId="13" fillId="3" borderId="0" xfId="1" applyNumberFormat="1" applyFont="1" applyFill="1" applyBorder="1"/>
    <xf numFmtId="41" fontId="11" fillId="3" borderId="0" xfId="1" applyNumberFormat="1" applyFont="1" applyFill="1" applyBorder="1" applyAlignment="1">
      <alignment horizontal="center" vertical="center" shrinkToFit="1"/>
    </xf>
    <xf numFmtId="41" fontId="10" fillId="3" borderId="0" xfId="1" applyNumberFormat="1" applyFont="1" applyFill="1" applyBorder="1" applyAlignment="1">
      <alignment horizontal="center" vertical="center" shrinkToFit="1"/>
    </xf>
    <xf numFmtId="41" fontId="10" fillId="3" borderId="0" xfId="1" applyNumberFormat="1" applyFont="1" applyFill="1" applyBorder="1" applyAlignment="1">
      <alignment horizontal="center" vertical="center" wrapText="1" shrinkToFit="1"/>
    </xf>
    <xf numFmtId="41" fontId="10" fillId="3" borderId="10" xfId="1" applyNumberFormat="1" applyFont="1" applyFill="1" applyBorder="1" applyAlignment="1">
      <alignment horizontal="center" vertical="center" wrapText="1" shrinkToFit="1"/>
    </xf>
    <xf numFmtId="3" fontId="14" fillId="3" borderId="0" xfId="1" applyNumberFormat="1" applyFont="1" applyFill="1" applyBorder="1" applyAlignment="1">
      <alignment horizontal="right"/>
    </xf>
    <xf numFmtId="0" fontId="15" fillId="3" borderId="0" xfId="1" applyNumberFormat="1" applyFont="1" applyFill="1" applyBorder="1"/>
    <xf numFmtId="41" fontId="16" fillId="3" borderId="0" xfId="1" applyNumberFormat="1" applyFont="1" applyFill="1" applyBorder="1" applyAlignment="1">
      <alignment horizontal="center" vertical="center" wrapText="1" shrinkToFit="1"/>
    </xf>
    <xf numFmtId="41" fontId="16" fillId="3" borderId="10" xfId="1" applyNumberFormat="1" applyFont="1" applyFill="1" applyBorder="1" applyAlignment="1">
      <alignment horizontal="center" vertical="center" wrapText="1" shrinkToFit="1"/>
    </xf>
    <xf numFmtId="41" fontId="11" fillId="3" borderId="3" xfId="1" applyNumberFormat="1" applyFont="1" applyFill="1" applyBorder="1" applyAlignment="1">
      <alignment horizontal="center" vertical="center" wrapText="1" shrinkToFit="1"/>
    </xf>
    <xf numFmtId="0" fontId="2" fillId="3" borderId="0" xfId="1" applyFont="1" applyFill="1" applyBorder="1"/>
    <xf numFmtId="41" fontId="11" fillId="3" borderId="0" xfId="1" applyNumberFormat="1" applyFont="1" applyFill="1" applyBorder="1" applyAlignment="1">
      <alignment horizontal="center" vertical="center" wrapText="1" shrinkToFit="1"/>
    </xf>
    <xf numFmtId="0" fontId="2" fillId="3" borderId="0" xfId="1" applyFill="1" applyBorder="1"/>
    <xf numFmtId="41" fontId="16" fillId="3" borderId="7" xfId="1" applyNumberFormat="1" applyFont="1" applyFill="1" applyBorder="1" applyAlignment="1">
      <alignment horizontal="center" vertical="center" wrapText="1" shrinkToFit="1"/>
    </xf>
    <xf numFmtId="41" fontId="32" fillId="3" borderId="7" xfId="1" applyNumberFormat="1" applyFont="1" applyFill="1" applyBorder="1" applyAlignment="1">
      <alignment horizontal="center" vertical="center" wrapText="1" shrinkToFit="1"/>
    </xf>
    <xf numFmtId="41" fontId="16" fillId="3" borderId="8" xfId="1" applyNumberFormat="1" applyFont="1" applyFill="1" applyBorder="1" applyAlignment="1">
      <alignment horizontal="center" vertical="center" wrapText="1" shrinkToFit="1"/>
    </xf>
    <xf numFmtId="0" fontId="19" fillId="3" borderId="5" xfId="1" quotePrefix="1" applyNumberFormat="1" applyFont="1" applyFill="1" applyBorder="1" applyAlignment="1">
      <alignment horizontal="center" vertical="center"/>
    </xf>
    <xf numFmtId="0" fontId="19" fillId="3" borderId="10" xfId="1" quotePrefix="1" applyNumberFormat="1" applyFont="1" applyFill="1" applyBorder="1" applyAlignment="1">
      <alignment horizontal="center" vertical="center"/>
    </xf>
    <xf numFmtId="0" fontId="21" fillId="3" borderId="5" xfId="1" quotePrefix="1" applyNumberFormat="1" applyFont="1" applyFill="1" applyBorder="1" applyAlignment="1">
      <alignment horizontal="center" vertical="center"/>
    </xf>
    <xf numFmtId="0" fontId="21" fillId="3" borderId="8" xfId="1" quotePrefix="1" applyNumberFormat="1" applyFont="1" applyFill="1" applyBorder="1" applyAlignment="1">
      <alignment horizontal="center" vertical="center"/>
    </xf>
    <xf numFmtId="0" fontId="3" fillId="3" borderId="0" xfId="1" applyFont="1" applyFill="1"/>
    <xf numFmtId="3" fontId="3" fillId="3" borderId="0" xfId="1" applyNumberFormat="1" applyFont="1" applyFill="1"/>
    <xf numFmtId="0" fontId="17" fillId="3" borderId="0" xfId="1" applyFont="1" applyFill="1" applyBorder="1"/>
    <xf numFmtId="0" fontId="3" fillId="3" borderId="0" xfId="1" applyFont="1" applyFill="1" applyAlignment="1">
      <alignment horizontal="center"/>
    </xf>
    <xf numFmtId="0" fontId="56" fillId="3" borderId="0" xfId="1" applyFont="1" applyFill="1" applyAlignment="1">
      <alignment horizontal="center" vertical="center"/>
    </xf>
    <xf numFmtId="0" fontId="57" fillId="3" borderId="0" xfId="1" applyFont="1" applyFill="1" applyAlignment="1">
      <alignment horizontal="center" vertical="center"/>
    </xf>
    <xf numFmtId="0" fontId="60" fillId="3" borderId="0" xfId="1" applyFont="1" applyFill="1" applyBorder="1" applyAlignment="1">
      <alignment horizontal="center" vertical="center"/>
    </xf>
    <xf numFmtId="3" fontId="61" fillId="3" borderId="0" xfId="1" applyNumberFormat="1" applyFont="1" applyFill="1" applyBorder="1" applyAlignment="1">
      <alignment horizontal="center"/>
    </xf>
    <xf numFmtId="0" fontId="62" fillId="3" borderId="0" xfId="1" applyFont="1" applyFill="1" applyAlignment="1">
      <alignment horizontal="center"/>
    </xf>
    <xf numFmtId="0" fontId="60" fillId="3" borderId="0" xfId="1" applyFont="1" applyFill="1" applyBorder="1" applyAlignment="1">
      <alignment horizontal="center"/>
    </xf>
    <xf numFmtId="0" fontId="6" fillId="3" borderId="0" xfId="1" applyFont="1" applyFill="1" applyBorder="1"/>
    <xf numFmtId="3" fontId="6" fillId="3" borderId="0" xfId="1" applyNumberFormat="1" applyFont="1" applyFill="1" applyBorder="1"/>
    <xf numFmtId="3" fontId="18" fillId="3" borderId="0" xfId="1" applyNumberFormat="1" applyFont="1" applyFill="1" applyBorder="1" applyAlignment="1">
      <alignment horizontal="centerContinuous"/>
    </xf>
    <xf numFmtId="3" fontId="6" fillId="3" borderId="0" xfId="1" applyNumberFormat="1" applyFont="1" applyFill="1" applyBorder="1" applyAlignment="1">
      <alignment horizontal="right"/>
    </xf>
    <xf numFmtId="0" fontId="19" fillId="3" borderId="2" xfId="1" quotePrefix="1" applyNumberFormat="1" applyFont="1" applyFill="1" applyBorder="1" applyAlignment="1">
      <alignment horizontal="center" vertical="center"/>
    </xf>
    <xf numFmtId="41" fontId="19" fillId="3" borderId="3" xfId="1" applyNumberFormat="1" applyFont="1" applyFill="1" applyBorder="1" applyAlignment="1">
      <alignment horizontal="center" vertical="center" wrapText="1" shrinkToFit="1"/>
    </xf>
    <xf numFmtId="41" fontId="20" fillId="3" borderId="4" xfId="1" applyNumberFormat="1" applyFont="1" applyFill="1" applyBorder="1" applyAlignment="1">
      <alignment horizontal="center" vertical="center" wrapText="1" shrinkToFit="1"/>
    </xf>
    <xf numFmtId="41" fontId="19" fillId="3" borderId="0" xfId="1" applyNumberFormat="1" applyFont="1" applyFill="1" applyBorder="1" applyAlignment="1">
      <alignment horizontal="center" vertical="center" wrapText="1" shrinkToFit="1"/>
    </xf>
    <xf numFmtId="41" fontId="20" fillId="3" borderId="10" xfId="1" applyNumberFormat="1" applyFont="1" applyFill="1" applyBorder="1" applyAlignment="1">
      <alignment horizontal="center" vertical="center" wrapText="1" shrinkToFit="1"/>
    </xf>
    <xf numFmtId="41" fontId="21" fillId="3" borderId="0" xfId="1" applyNumberFormat="1" applyFont="1" applyFill="1" applyBorder="1" applyAlignment="1">
      <alignment horizontal="center" vertical="center" wrapText="1" shrinkToFit="1"/>
    </xf>
    <xf numFmtId="41" fontId="20" fillId="3" borderId="0" xfId="1" applyNumberFormat="1" applyFont="1" applyFill="1" applyBorder="1" applyAlignment="1">
      <alignment horizontal="center" vertical="center" wrapText="1" shrinkToFit="1"/>
    </xf>
    <xf numFmtId="41" fontId="20" fillId="3" borderId="7" xfId="1" applyNumberFormat="1" applyFont="1" applyFill="1" applyBorder="1" applyAlignment="1">
      <alignment horizontal="center" vertical="center" wrapText="1" shrinkToFit="1"/>
    </xf>
    <xf numFmtId="41" fontId="22" fillId="3" borderId="7" xfId="1" applyNumberFormat="1" applyFont="1" applyFill="1" applyBorder="1" applyAlignment="1">
      <alignment horizontal="center" vertical="center" wrapText="1" shrinkToFit="1"/>
    </xf>
    <xf numFmtId="0" fontId="6" fillId="3" borderId="0" xfId="1" applyFont="1" applyFill="1" applyAlignment="1">
      <alignment vertical="center"/>
    </xf>
    <xf numFmtId="3" fontId="3" fillId="3" borderId="0" xfId="1" applyNumberFormat="1" applyFont="1" applyFill="1" applyAlignment="1">
      <alignment vertical="center"/>
    </xf>
    <xf numFmtId="0" fontId="17" fillId="3" borderId="0" xfId="1" applyFont="1" applyFill="1" applyBorder="1" applyAlignment="1">
      <alignment vertical="center"/>
    </xf>
    <xf numFmtId="0" fontId="17" fillId="3" borderId="0" xfId="1" applyFont="1" applyFill="1"/>
    <xf numFmtId="3" fontId="17" fillId="3" borderId="0" xfId="1" applyNumberFormat="1" applyFont="1" applyFill="1"/>
    <xf numFmtId="179" fontId="44" fillId="3" borderId="0" xfId="1" applyNumberFormat="1" applyFont="1" applyFill="1" applyBorder="1" applyAlignment="1">
      <alignment horizontal="center" vertical="center" shrinkToFit="1"/>
    </xf>
  </cellXfs>
  <cellStyles count="8">
    <cellStyle name="메모 2" xfId="6" xr:uid="{00000000-0005-0000-0000-000000000000}"/>
    <cellStyle name="쉼표 [0] 2" xfId="5" xr:uid="{00000000-0005-0000-0000-000001000000}"/>
    <cellStyle name="쉼표 [0] 3 2" xfId="2" xr:uid="{00000000-0005-0000-0000-000002000000}"/>
    <cellStyle name="쉼표 [0] 3 2 2" xfId="3" xr:uid="{00000000-0005-0000-0000-000003000000}"/>
    <cellStyle name="표준" xfId="0" builtinId="0"/>
    <cellStyle name="표준 2" xfId="1" xr:uid="{00000000-0005-0000-0000-000005000000}"/>
    <cellStyle name="표준 2 15" xfId="7" xr:uid="{00000000-0005-0000-0000-000006000000}"/>
    <cellStyle name="표준 4 2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3685;&#44228;&#50672;&#48372;%20&#49892;&#44284;%20&#54924;&#49888;/27.&#51088;&#50896;&#49692;&#54872;&#44284;(&#53685;&#44228;&#50672;&#483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쓰레기수거"/>
      <sheetName val="5-1.쓰레기수거(속)"/>
      <sheetName val="7.폐기물재활용률 "/>
    </sheetNames>
    <sheetDataSet>
      <sheetData sheetId="0">
        <row r="14">
          <cell r="J14">
            <v>233.8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5C284-62A9-40BF-BE6A-56178E389D66}">
  <dimension ref="A1:M28"/>
  <sheetViews>
    <sheetView view="pageBreakPreview" zoomScale="85" zoomScaleSheetLayoutView="85" workbookViewId="0">
      <selection activeCell="P23" sqref="P23"/>
    </sheetView>
  </sheetViews>
  <sheetFormatPr defaultColWidth="9" defaultRowHeight="15.75"/>
  <cols>
    <col min="1" max="1" width="10.625" style="1" customWidth="1"/>
    <col min="2" max="7" width="10.625" style="2" customWidth="1"/>
    <col min="8" max="8" width="11.375" style="2" customWidth="1"/>
    <col min="9" max="16384" width="9" style="3"/>
  </cols>
  <sheetData>
    <row r="1" spans="1:13" ht="5.0999999999999996" customHeight="1"/>
    <row r="2" spans="1:13" ht="50.1" customHeight="1">
      <c r="A2" s="274"/>
      <c r="B2" s="274"/>
      <c r="C2" s="274"/>
      <c r="D2" s="274"/>
      <c r="E2" s="274"/>
      <c r="F2" s="274"/>
      <c r="G2" s="274"/>
      <c r="H2" s="274"/>
    </row>
    <row r="3" spans="1:13" s="4" customFormat="1" ht="21" customHeight="1">
      <c r="A3" s="275" t="s">
        <v>0</v>
      </c>
      <c r="B3" s="276"/>
      <c r="C3" s="276"/>
      <c r="D3" s="276"/>
      <c r="E3" s="276"/>
      <c r="F3" s="276"/>
      <c r="G3" s="276"/>
      <c r="H3" s="276"/>
    </row>
    <row r="4" spans="1:13" s="5" customFormat="1" ht="20.100000000000001" customHeight="1">
      <c r="A4" s="277" t="s">
        <v>1</v>
      </c>
      <c r="B4" s="278"/>
      <c r="C4" s="278"/>
      <c r="D4" s="278"/>
      <c r="E4" s="278"/>
      <c r="F4" s="278"/>
      <c r="G4" s="278"/>
      <c r="H4" s="278"/>
    </row>
    <row r="5" spans="1:13" s="10" customFormat="1" ht="20.100000000000001" customHeight="1">
      <c r="A5" s="6" t="s">
        <v>2</v>
      </c>
      <c r="B5" s="7"/>
      <c r="C5" s="279"/>
      <c r="D5" s="279"/>
      <c r="E5" s="279"/>
      <c r="F5" s="279"/>
      <c r="G5" s="8"/>
      <c r="H5" s="9" t="s">
        <v>3</v>
      </c>
    </row>
    <row r="6" spans="1:13" s="10" customFormat="1" ht="18" customHeight="1">
      <c r="A6" s="264" t="s">
        <v>4</v>
      </c>
      <c r="B6" s="280" t="s">
        <v>5</v>
      </c>
      <c r="C6" s="281"/>
      <c r="D6" s="281"/>
      <c r="E6" s="281"/>
      <c r="F6" s="281"/>
      <c r="G6" s="281"/>
      <c r="H6" s="282"/>
    </row>
    <row r="7" spans="1:13" s="10" customFormat="1" ht="18" customHeight="1">
      <c r="A7" s="265"/>
      <c r="B7" s="283" t="s">
        <v>6</v>
      </c>
      <c r="C7" s="284"/>
      <c r="D7" s="284"/>
      <c r="E7" s="284"/>
      <c r="F7" s="284"/>
      <c r="G7" s="284"/>
      <c r="H7" s="285"/>
    </row>
    <row r="8" spans="1:13" s="10" customFormat="1" ht="18" customHeight="1">
      <c r="A8" s="74"/>
      <c r="B8" s="75" t="s">
        <v>7</v>
      </c>
      <c r="C8" s="76"/>
      <c r="D8" s="77" t="s">
        <v>8</v>
      </c>
      <c r="E8" s="77" t="s">
        <v>9</v>
      </c>
      <c r="F8" s="77" t="s">
        <v>10</v>
      </c>
      <c r="G8" s="77" t="s">
        <v>11</v>
      </c>
      <c r="H8" s="77" t="s">
        <v>12</v>
      </c>
    </row>
    <row r="9" spans="1:13" s="10" customFormat="1" ht="18" customHeight="1">
      <c r="A9" s="78" t="s">
        <v>13</v>
      </c>
      <c r="B9" s="79" t="s">
        <v>14</v>
      </c>
      <c r="C9" s="80"/>
      <c r="D9" s="81" t="s">
        <v>15</v>
      </c>
      <c r="E9" s="81" t="s">
        <v>16</v>
      </c>
      <c r="F9" s="81" t="s">
        <v>17</v>
      </c>
      <c r="G9" s="81" t="s">
        <v>18</v>
      </c>
      <c r="H9" s="81" t="s">
        <v>19</v>
      </c>
    </row>
    <row r="10" spans="1:13" s="384" customFormat="1" ht="40.700000000000003" customHeight="1">
      <c r="A10" s="377">
        <v>2015</v>
      </c>
      <c r="B10" s="378">
        <v>87</v>
      </c>
      <c r="C10" s="378"/>
      <c r="D10" s="379" t="s">
        <v>20</v>
      </c>
      <c r="E10" s="380" t="s">
        <v>20</v>
      </c>
      <c r="F10" s="381">
        <v>1</v>
      </c>
      <c r="G10" s="381">
        <v>48</v>
      </c>
      <c r="H10" s="382">
        <v>38</v>
      </c>
      <c r="I10" s="383"/>
      <c r="J10" s="383"/>
      <c r="K10" s="383"/>
      <c r="L10" s="383"/>
      <c r="M10" s="383"/>
    </row>
    <row r="11" spans="1:13" s="384" customFormat="1" ht="40.700000000000003" customHeight="1">
      <c r="A11" s="374">
        <v>2016</v>
      </c>
      <c r="B11" s="11">
        <v>90</v>
      </c>
      <c r="C11" s="11"/>
      <c r="D11" s="385" t="s">
        <v>20</v>
      </c>
      <c r="E11" s="386" t="s">
        <v>20</v>
      </c>
      <c r="F11" s="387">
        <v>1</v>
      </c>
      <c r="G11" s="387">
        <v>50</v>
      </c>
      <c r="H11" s="388">
        <v>39</v>
      </c>
      <c r="I11" s="383"/>
      <c r="J11" s="383"/>
      <c r="K11" s="383"/>
      <c r="L11" s="383"/>
      <c r="M11" s="383"/>
    </row>
    <row r="12" spans="1:13" s="384" customFormat="1" ht="40.700000000000003" customHeight="1">
      <c r="A12" s="374">
        <v>2017</v>
      </c>
      <c r="B12" s="11">
        <v>95</v>
      </c>
      <c r="C12" s="11"/>
      <c r="D12" s="385" t="s">
        <v>20</v>
      </c>
      <c r="E12" s="386" t="s">
        <v>20</v>
      </c>
      <c r="F12" s="387">
        <v>1</v>
      </c>
      <c r="G12" s="387">
        <v>49</v>
      </c>
      <c r="H12" s="388">
        <v>45</v>
      </c>
      <c r="I12" s="383"/>
      <c r="J12" s="383"/>
      <c r="K12" s="383"/>
      <c r="L12" s="383"/>
      <c r="M12" s="383"/>
    </row>
    <row r="13" spans="1:13" s="384" customFormat="1" ht="40.700000000000003" customHeight="1">
      <c r="A13" s="374">
        <v>2018</v>
      </c>
      <c r="B13" s="11">
        <v>97</v>
      </c>
      <c r="C13" s="11"/>
      <c r="D13" s="385" t="s">
        <v>20</v>
      </c>
      <c r="E13" s="386" t="s">
        <v>20</v>
      </c>
      <c r="F13" s="387">
        <v>1</v>
      </c>
      <c r="G13" s="387">
        <v>47</v>
      </c>
      <c r="H13" s="388">
        <v>49</v>
      </c>
      <c r="I13" s="383"/>
      <c r="J13" s="383"/>
      <c r="K13" s="383"/>
      <c r="L13" s="383"/>
      <c r="M13" s="383"/>
    </row>
    <row r="14" spans="1:13" s="390" customFormat="1" ht="40.700000000000003" customHeight="1">
      <c r="A14" s="374">
        <v>2019</v>
      </c>
      <c r="B14" s="11">
        <v>100</v>
      </c>
      <c r="C14" s="11"/>
      <c r="D14" s="385" t="s">
        <v>20</v>
      </c>
      <c r="E14" s="386" t="s">
        <v>20</v>
      </c>
      <c r="F14" s="386" t="s">
        <v>85</v>
      </c>
      <c r="G14" s="387">
        <v>50</v>
      </c>
      <c r="H14" s="388">
        <v>50</v>
      </c>
      <c r="I14" s="389"/>
      <c r="J14" s="389"/>
      <c r="K14" s="389"/>
      <c r="L14" s="389"/>
      <c r="M14" s="389"/>
    </row>
    <row r="15" spans="1:13" s="390" customFormat="1" ht="40.700000000000003" customHeight="1">
      <c r="A15" s="375">
        <v>2021</v>
      </c>
      <c r="B15" s="11">
        <v>114</v>
      </c>
      <c r="C15" s="44"/>
      <c r="D15" s="385" t="s">
        <v>20</v>
      </c>
      <c r="E15" s="386" t="s">
        <v>20</v>
      </c>
      <c r="F15" s="386" t="s">
        <v>85</v>
      </c>
      <c r="G15" s="387">
        <v>51</v>
      </c>
      <c r="H15" s="387">
        <v>63</v>
      </c>
      <c r="I15" s="389"/>
      <c r="J15" s="389"/>
      <c r="K15" s="389"/>
      <c r="L15" s="389"/>
      <c r="M15" s="389"/>
    </row>
    <row r="16" spans="1:13" s="390" customFormat="1" ht="40.700000000000003" customHeight="1">
      <c r="A16" s="376">
        <v>2022</v>
      </c>
      <c r="B16" s="44">
        <v>115</v>
      </c>
      <c r="C16" s="44"/>
      <c r="D16" s="385" t="s">
        <v>20</v>
      </c>
      <c r="E16" s="386" t="s">
        <v>20</v>
      </c>
      <c r="F16" s="386" t="s">
        <v>85</v>
      </c>
      <c r="G16" s="391">
        <v>48</v>
      </c>
      <c r="H16" s="392">
        <v>67</v>
      </c>
      <c r="I16" s="389"/>
      <c r="J16" s="389"/>
      <c r="K16" s="389"/>
      <c r="L16" s="389"/>
      <c r="M16" s="389"/>
    </row>
    <row r="17" spans="1:13" s="390" customFormat="1" ht="18" customHeight="1">
      <c r="A17" s="264" t="s">
        <v>4</v>
      </c>
      <c r="B17" s="89" t="s">
        <v>21</v>
      </c>
      <c r="C17" s="75"/>
      <c r="D17" s="75"/>
      <c r="E17" s="75"/>
      <c r="F17" s="76"/>
      <c r="G17" s="90"/>
      <c r="H17" s="272" t="s">
        <v>22</v>
      </c>
      <c r="I17" s="389"/>
      <c r="J17" s="389"/>
      <c r="K17" s="389"/>
      <c r="L17" s="389"/>
      <c r="M17" s="389"/>
    </row>
    <row r="18" spans="1:13" s="390" customFormat="1" ht="18" customHeight="1">
      <c r="A18" s="265"/>
      <c r="B18" s="82" t="s">
        <v>23</v>
      </c>
      <c r="C18" s="79"/>
      <c r="D18" s="79"/>
      <c r="E18" s="79"/>
      <c r="F18" s="80"/>
      <c r="G18" s="83"/>
      <c r="H18" s="273"/>
      <c r="I18" s="389"/>
      <c r="J18" s="389"/>
      <c r="K18" s="389"/>
      <c r="L18" s="389"/>
      <c r="M18" s="389"/>
    </row>
    <row r="19" spans="1:13" s="234" customFormat="1" ht="18" customHeight="1">
      <c r="A19" s="74"/>
      <c r="B19" s="84" t="s">
        <v>7</v>
      </c>
      <c r="C19" s="77" t="s">
        <v>8</v>
      </c>
      <c r="D19" s="77" t="s">
        <v>9</v>
      </c>
      <c r="E19" s="77" t="s">
        <v>10</v>
      </c>
      <c r="F19" s="85" t="s">
        <v>11</v>
      </c>
      <c r="G19" s="86" t="s">
        <v>12</v>
      </c>
      <c r="H19" s="87" t="s">
        <v>24</v>
      </c>
    </row>
    <row r="20" spans="1:13" s="234" customFormat="1" ht="18" customHeight="1">
      <c r="A20" s="91" t="s">
        <v>13</v>
      </c>
      <c r="B20" s="92" t="s">
        <v>14</v>
      </c>
      <c r="C20" s="93" t="s">
        <v>15</v>
      </c>
      <c r="D20" s="93" t="s">
        <v>16</v>
      </c>
      <c r="E20" s="93" t="s">
        <v>17</v>
      </c>
      <c r="F20" s="93" t="s">
        <v>18</v>
      </c>
      <c r="G20" s="93" t="s">
        <v>19</v>
      </c>
      <c r="H20" s="94" t="s">
        <v>25</v>
      </c>
    </row>
    <row r="21" spans="1:13" s="394" customFormat="1" ht="40.700000000000003" customHeight="1">
      <c r="A21" s="377">
        <v>2015</v>
      </c>
      <c r="B21" s="381">
        <v>193</v>
      </c>
      <c r="C21" s="393" t="s">
        <v>20</v>
      </c>
      <c r="D21" s="393" t="s">
        <v>20</v>
      </c>
      <c r="E21" s="393">
        <v>1</v>
      </c>
      <c r="F21" s="381">
        <v>6</v>
      </c>
      <c r="G21" s="381">
        <v>186</v>
      </c>
      <c r="H21" s="382">
        <v>14</v>
      </c>
    </row>
    <row r="22" spans="1:13" s="394" customFormat="1" ht="40.700000000000003" customHeight="1">
      <c r="A22" s="374">
        <v>2016</v>
      </c>
      <c r="B22" s="387">
        <v>194</v>
      </c>
      <c r="C22" s="395" t="s">
        <v>20</v>
      </c>
      <c r="D22" s="395" t="s">
        <v>20</v>
      </c>
      <c r="E22" s="395" t="s">
        <v>20</v>
      </c>
      <c r="F22" s="387">
        <v>6</v>
      </c>
      <c r="G22" s="387">
        <v>188</v>
      </c>
      <c r="H22" s="388">
        <v>14</v>
      </c>
    </row>
    <row r="23" spans="1:13" s="394" customFormat="1" ht="40.700000000000003" customHeight="1">
      <c r="A23" s="374">
        <v>2017</v>
      </c>
      <c r="B23" s="387">
        <v>186</v>
      </c>
      <c r="C23" s="395">
        <v>0</v>
      </c>
      <c r="D23" s="395">
        <v>0</v>
      </c>
      <c r="E23" s="395">
        <v>0</v>
      </c>
      <c r="F23" s="387">
        <v>6</v>
      </c>
      <c r="G23" s="387">
        <v>180</v>
      </c>
      <c r="H23" s="388">
        <v>14</v>
      </c>
    </row>
    <row r="24" spans="1:13" s="394" customFormat="1" ht="40.700000000000003" customHeight="1">
      <c r="A24" s="374">
        <v>2018</v>
      </c>
      <c r="B24" s="387">
        <v>192</v>
      </c>
      <c r="C24" s="395">
        <v>0</v>
      </c>
      <c r="D24" s="395">
        <v>0</v>
      </c>
      <c r="E24" s="395">
        <v>0</v>
      </c>
      <c r="F24" s="387">
        <v>6</v>
      </c>
      <c r="G24" s="387">
        <v>186</v>
      </c>
      <c r="H24" s="388">
        <v>13</v>
      </c>
    </row>
    <row r="25" spans="1:13" s="396" customFormat="1" ht="40.700000000000003" customHeight="1">
      <c r="A25" s="374">
        <v>2019</v>
      </c>
      <c r="B25" s="387">
        <v>181</v>
      </c>
      <c r="C25" s="395">
        <v>0</v>
      </c>
      <c r="D25" s="395">
        <v>0</v>
      </c>
      <c r="E25" s="395">
        <v>0</v>
      </c>
      <c r="F25" s="387">
        <v>7</v>
      </c>
      <c r="G25" s="387">
        <v>174</v>
      </c>
      <c r="H25" s="388">
        <v>14</v>
      </c>
    </row>
    <row r="26" spans="1:13" s="396" customFormat="1" ht="40.700000000000003" customHeight="1">
      <c r="A26" s="375">
        <v>2021</v>
      </c>
      <c r="B26" s="387">
        <v>184</v>
      </c>
      <c r="C26" s="395">
        <v>0</v>
      </c>
      <c r="D26" s="395">
        <v>0</v>
      </c>
      <c r="E26" s="395">
        <v>0</v>
      </c>
      <c r="F26" s="387">
        <v>7</v>
      </c>
      <c r="G26" s="387">
        <v>177</v>
      </c>
      <c r="H26" s="387">
        <v>17</v>
      </c>
    </row>
    <row r="27" spans="1:13" s="396" customFormat="1" ht="43.5" customHeight="1">
      <c r="A27" s="376">
        <v>2022</v>
      </c>
      <c r="B27" s="397">
        <v>184</v>
      </c>
      <c r="C27" s="398">
        <v>0</v>
      </c>
      <c r="D27" s="398">
        <v>0</v>
      </c>
      <c r="E27" s="398">
        <v>0</v>
      </c>
      <c r="F27" s="397">
        <v>7</v>
      </c>
      <c r="G27" s="397">
        <v>177</v>
      </c>
      <c r="H27" s="399">
        <v>17</v>
      </c>
    </row>
    <row r="28" spans="1:13" s="15" customFormat="1" ht="17.25">
      <c r="A28" s="12" t="s">
        <v>86</v>
      </c>
      <c r="B28" s="13"/>
      <c r="C28" s="13"/>
      <c r="D28" s="13"/>
      <c r="E28" s="13"/>
      <c r="F28" s="13"/>
      <c r="G28" s="14"/>
      <c r="H28" s="14"/>
    </row>
  </sheetData>
  <mergeCells count="7">
    <mergeCell ref="H17:H18"/>
    <mergeCell ref="A2:H2"/>
    <mergeCell ref="A3:H3"/>
    <mergeCell ref="A4:H4"/>
    <mergeCell ref="C5:F5"/>
    <mergeCell ref="B6:H6"/>
    <mergeCell ref="B7:H7"/>
  </mergeCells>
  <phoneticPr fontId="1" type="noConversion"/>
  <printOptions horizontalCentered="1"/>
  <pageMargins left="0.55118110236220474" right="0.55118110236220474" top="0.51181102362204722" bottom="0.39370078740157483" header="0.74803149606299213" footer="0.15748031496062992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4"/>
  <sheetViews>
    <sheetView tabSelected="1" view="pageBreakPreview" topLeftCell="A10" zoomScaleNormal="100" zoomScaleSheetLayoutView="100" workbookViewId="0">
      <selection activeCell="H12" sqref="H12:I13"/>
    </sheetView>
  </sheetViews>
  <sheetFormatPr defaultColWidth="9" defaultRowHeight="12.75"/>
  <cols>
    <col min="1" max="1" width="8.625" style="146" customWidth="1"/>
    <col min="2" max="9" width="9.5" style="146" customWidth="1"/>
    <col min="10" max="16384" width="9" style="146"/>
  </cols>
  <sheetData>
    <row r="1" spans="1:9" ht="5.0999999999999996" customHeight="1"/>
    <row r="2" spans="1:9" ht="50.1" customHeight="1">
      <c r="A2" s="147"/>
      <c r="B2" s="147"/>
      <c r="C2" s="147"/>
      <c r="D2" s="147"/>
      <c r="E2" s="147"/>
      <c r="F2" s="147"/>
      <c r="G2" s="147"/>
      <c r="H2" s="147"/>
      <c r="I2" s="147"/>
    </row>
    <row r="3" spans="1:9" s="148" customFormat="1" ht="21" customHeight="1">
      <c r="A3" s="301" t="s">
        <v>250</v>
      </c>
      <c r="B3" s="301"/>
      <c r="C3" s="301"/>
      <c r="D3" s="301"/>
      <c r="E3" s="301"/>
      <c r="F3" s="301"/>
      <c r="G3" s="301"/>
      <c r="H3" s="301"/>
      <c r="I3" s="371"/>
    </row>
    <row r="4" spans="1:9" s="149" customFormat="1" ht="20.100000000000001" customHeight="1">
      <c r="A4" s="337" t="s">
        <v>251</v>
      </c>
      <c r="B4" s="337"/>
      <c r="C4" s="337"/>
      <c r="D4" s="337"/>
      <c r="E4" s="337"/>
      <c r="F4" s="337"/>
      <c r="G4" s="337"/>
      <c r="H4" s="337"/>
      <c r="I4" s="338"/>
    </row>
    <row r="5" spans="1:9" ht="20.100000000000001" customHeight="1">
      <c r="A5" s="150" t="s">
        <v>252</v>
      </c>
      <c r="B5" s="150"/>
      <c r="C5" s="150"/>
      <c r="D5" s="150"/>
      <c r="E5" s="150"/>
      <c r="F5" s="221"/>
      <c r="G5" s="221"/>
      <c r="H5" s="221"/>
      <c r="I5" s="66" t="s">
        <v>253</v>
      </c>
    </row>
    <row r="6" spans="1:9" ht="30" customHeight="1">
      <c r="A6" s="372" t="s">
        <v>119</v>
      </c>
      <c r="B6" s="339" t="s">
        <v>140</v>
      </c>
      <c r="C6" s="340"/>
      <c r="D6" s="339" t="s">
        <v>254</v>
      </c>
      <c r="E6" s="340"/>
      <c r="F6" s="339" t="s">
        <v>255</v>
      </c>
      <c r="G6" s="340"/>
      <c r="H6" s="339" t="s">
        <v>256</v>
      </c>
      <c r="I6" s="340"/>
    </row>
    <row r="7" spans="1:9" ht="45.75" customHeight="1">
      <c r="A7" s="373"/>
      <c r="B7" s="153" t="s">
        <v>257</v>
      </c>
      <c r="C7" s="153" t="s">
        <v>258</v>
      </c>
      <c r="D7" s="153" t="s">
        <v>257</v>
      </c>
      <c r="E7" s="153" t="s">
        <v>258</v>
      </c>
      <c r="F7" s="153" t="s">
        <v>257</v>
      </c>
      <c r="G7" s="153" t="s">
        <v>258</v>
      </c>
      <c r="H7" s="153" t="s">
        <v>257</v>
      </c>
      <c r="I7" s="153" t="s">
        <v>258</v>
      </c>
    </row>
    <row r="8" spans="1:9" s="156" customFormat="1" ht="97.15" customHeight="1">
      <c r="A8" s="55">
        <v>2017</v>
      </c>
      <c r="B8" s="68">
        <v>79</v>
      </c>
      <c r="C8" s="68">
        <v>890444</v>
      </c>
      <c r="D8" s="68">
        <v>49</v>
      </c>
      <c r="E8" s="68">
        <v>509664</v>
      </c>
      <c r="F8" s="56">
        <v>30</v>
      </c>
      <c r="G8" s="56">
        <v>380779</v>
      </c>
      <c r="H8" s="222" t="s">
        <v>20</v>
      </c>
      <c r="I8" s="223" t="s">
        <v>20</v>
      </c>
    </row>
    <row r="9" spans="1:9" s="156" customFormat="1" ht="97.15" customHeight="1">
      <c r="A9" s="55">
        <v>2018</v>
      </c>
      <c r="B9" s="68">
        <v>80</v>
      </c>
      <c r="C9" s="68">
        <f>E9+G9</f>
        <v>895695</v>
      </c>
      <c r="D9" s="68">
        <v>52</v>
      </c>
      <c r="E9" s="68">
        <v>533276</v>
      </c>
      <c r="F9" s="56">
        <v>28</v>
      </c>
      <c r="G9" s="56">
        <v>362419</v>
      </c>
      <c r="H9" s="222" t="s">
        <v>20</v>
      </c>
      <c r="I9" s="223" t="s">
        <v>20</v>
      </c>
    </row>
    <row r="10" spans="1:9" s="156" customFormat="1" ht="97.15" customHeight="1">
      <c r="A10" s="55">
        <v>2019</v>
      </c>
      <c r="B10" s="68">
        <v>80</v>
      </c>
      <c r="C10" s="68">
        <v>877043</v>
      </c>
      <c r="D10" s="68">
        <v>52</v>
      </c>
      <c r="E10" s="68">
        <v>514537</v>
      </c>
      <c r="F10" s="56">
        <v>28</v>
      </c>
      <c r="G10" s="56">
        <v>362506</v>
      </c>
      <c r="H10" s="222" t="s">
        <v>20</v>
      </c>
      <c r="I10" s="223" t="s">
        <v>20</v>
      </c>
    </row>
    <row r="11" spans="1:9" s="157" customFormat="1" ht="97.15" customHeight="1">
      <c r="A11" s="55">
        <v>2020</v>
      </c>
      <c r="B11" s="224">
        <f>D11+F11</f>
        <v>80</v>
      </c>
      <c r="C11" s="224">
        <f>E11+G11</f>
        <v>785088</v>
      </c>
      <c r="D11" s="224">
        <v>52</v>
      </c>
      <c r="E11" s="224">
        <v>427885</v>
      </c>
      <c r="F11" s="225">
        <v>28</v>
      </c>
      <c r="G11" s="225">
        <v>357203</v>
      </c>
      <c r="H11" s="226" t="s">
        <v>20</v>
      </c>
      <c r="I11" s="223" t="s">
        <v>20</v>
      </c>
    </row>
    <row r="12" spans="1:9" s="156" customFormat="1" ht="96" customHeight="1">
      <c r="A12" s="227">
        <v>2021</v>
      </c>
      <c r="B12" s="224">
        <v>79</v>
      </c>
      <c r="C12" s="224">
        <v>890444</v>
      </c>
      <c r="D12" s="224">
        <v>49</v>
      </c>
      <c r="E12" s="224">
        <v>509664</v>
      </c>
      <c r="F12" s="225">
        <v>30</v>
      </c>
      <c r="G12" s="225">
        <v>380779</v>
      </c>
      <c r="H12" s="228" t="s">
        <v>20</v>
      </c>
      <c r="I12" s="228" t="s">
        <v>20</v>
      </c>
    </row>
    <row r="13" spans="1:9" s="157" customFormat="1" ht="96" customHeight="1">
      <c r="A13" s="229">
        <v>2022</v>
      </c>
      <c r="B13" s="230">
        <v>82</v>
      </c>
      <c r="C13" s="230">
        <v>838968</v>
      </c>
      <c r="D13" s="230">
        <v>50</v>
      </c>
      <c r="E13" s="230">
        <v>414625</v>
      </c>
      <c r="F13" s="231">
        <v>32</v>
      </c>
      <c r="G13" s="231">
        <v>424343</v>
      </c>
      <c r="H13" s="228" t="s">
        <v>20</v>
      </c>
      <c r="I13" s="228" t="s">
        <v>20</v>
      </c>
    </row>
    <row r="14" spans="1:9" s="220" customFormat="1" ht="15.95" customHeight="1">
      <c r="A14" s="139" t="s">
        <v>259</v>
      </c>
      <c r="B14" s="232"/>
      <c r="C14" s="232"/>
      <c r="D14" s="232"/>
      <c r="E14" s="232"/>
      <c r="F14" s="219"/>
      <c r="G14" s="219"/>
      <c r="H14" s="219"/>
      <c r="I14" s="219"/>
    </row>
  </sheetData>
  <mergeCells count="7">
    <mergeCell ref="A3:I3"/>
    <mergeCell ref="A4:I4"/>
    <mergeCell ref="A6:A7"/>
    <mergeCell ref="B6:C6"/>
    <mergeCell ref="D6:E6"/>
    <mergeCell ref="F6:G6"/>
    <mergeCell ref="H6:I6"/>
  </mergeCells>
  <phoneticPr fontId="1" type="noConversion"/>
  <printOptions horizontalCentered="1"/>
  <pageMargins left="0.55118110236220474" right="0.55118110236220474" top="0.51181102362204722" bottom="0.39370078740157483" header="0.74803149606299213" footer="0.1574803149606299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B68F5-C9CB-45F6-B224-126502269746}">
  <dimension ref="A1:G28"/>
  <sheetViews>
    <sheetView view="pageBreakPreview" zoomScale="85" zoomScaleNormal="75" zoomScaleSheetLayoutView="85" workbookViewId="0">
      <selection activeCell="K19" sqref="K19"/>
    </sheetView>
  </sheetViews>
  <sheetFormatPr defaultColWidth="9" defaultRowHeight="14.25"/>
  <cols>
    <col min="1" max="1" width="10.875" style="430" customWidth="1"/>
    <col min="2" max="2" width="14.625" style="431" customWidth="1"/>
    <col min="3" max="3" width="12.375" style="431" customWidth="1"/>
    <col min="4" max="4" width="10.625" style="431" customWidth="1"/>
    <col min="5" max="7" width="12.375" style="431" customWidth="1"/>
    <col min="8" max="16384" width="9" style="406"/>
  </cols>
  <sheetData>
    <row r="1" spans="1:7" ht="5.0999999999999996" customHeight="1">
      <c r="A1" s="404"/>
      <c r="B1" s="405"/>
      <c r="C1" s="405"/>
      <c r="D1" s="405"/>
      <c r="E1" s="405"/>
      <c r="F1" s="405"/>
      <c r="G1" s="405"/>
    </row>
    <row r="2" spans="1:7" ht="50.1" customHeight="1">
      <c r="A2" s="407"/>
      <c r="B2" s="407"/>
      <c r="C2" s="407"/>
      <c r="D2" s="407"/>
      <c r="E2" s="407"/>
      <c r="F2" s="407"/>
      <c r="G2" s="407"/>
    </row>
    <row r="3" spans="1:7" s="410" customFormat="1" ht="21" customHeight="1">
      <c r="A3" s="408" t="s">
        <v>26</v>
      </c>
      <c r="B3" s="408"/>
      <c r="C3" s="408"/>
      <c r="D3" s="408"/>
      <c r="E3" s="408"/>
      <c r="F3" s="408"/>
      <c r="G3" s="409"/>
    </row>
    <row r="4" spans="1:7" s="413" customFormat="1" ht="20.100000000000001" customHeight="1">
      <c r="A4" s="411" t="s">
        <v>27</v>
      </c>
      <c r="B4" s="412"/>
      <c r="C4" s="412"/>
      <c r="D4" s="412"/>
      <c r="E4" s="412"/>
      <c r="F4" s="412"/>
      <c r="G4" s="412"/>
    </row>
    <row r="5" spans="1:7" s="241" customFormat="1" ht="20.100000000000001" customHeight="1">
      <c r="A5" s="414" t="s">
        <v>28</v>
      </c>
      <c r="B5" s="415"/>
      <c r="C5" s="414"/>
      <c r="D5" s="416"/>
      <c r="E5" s="416"/>
      <c r="F5" s="416"/>
      <c r="G5" s="417" t="s">
        <v>29</v>
      </c>
    </row>
    <row r="6" spans="1:7" s="241" customFormat="1" ht="18" customHeight="1">
      <c r="A6" s="239" t="s">
        <v>30</v>
      </c>
      <c r="B6" s="75" t="s">
        <v>31</v>
      </c>
      <c r="C6" s="240" t="s">
        <v>32</v>
      </c>
      <c r="D6" s="240" t="s">
        <v>33</v>
      </c>
      <c r="E6" s="286" t="s">
        <v>34</v>
      </c>
      <c r="F6" s="287"/>
      <c r="G6" s="288"/>
    </row>
    <row r="7" spans="1:7" s="241" customFormat="1" ht="18" customHeight="1">
      <c r="A7" s="235"/>
      <c r="B7" s="242" t="s">
        <v>35</v>
      </c>
      <c r="C7" s="243" t="s">
        <v>35</v>
      </c>
      <c r="D7" s="244" t="s">
        <v>36</v>
      </c>
      <c r="E7" s="233" t="s">
        <v>37</v>
      </c>
      <c r="F7" s="233" t="s">
        <v>38</v>
      </c>
      <c r="G7" s="77" t="s">
        <v>39</v>
      </c>
    </row>
    <row r="8" spans="1:7" s="241" customFormat="1" ht="18" customHeight="1">
      <c r="A8" s="235"/>
      <c r="B8" s="242" t="s">
        <v>40</v>
      </c>
      <c r="C8" s="243" t="s">
        <v>41</v>
      </c>
      <c r="D8" s="243" t="s">
        <v>42</v>
      </c>
      <c r="E8" s="244"/>
      <c r="F8" s="244" t="s">
        <v>43</v>
      </c>
      <c r="G8" s="236" t="s">
        <v>44</v>
      </c>
    </row>
    <row r="9" spans="1:7" s="241" customFormat="1" ht="18" customHeight="1">
      <c r="A9" s="78" t="s">
        <v>45</v>
      </c>
      <c r="B9" s="245" t="s">
        <v>46</v>
      </c>
      <c r="C9" s="243" t="s">
        <v>47</v>
      </c>
      <c r="D9" s="243" t="s">
        <v>48</v>
      </c>
      <c r="E9" s="244" t="s">
        <v>49</v>
      </c>
      <c r="F9" s="244" t="s">
        <v>50</v>
      </c>
      <c r="G9" s="236" t="s">
        <v>51</v>
      </c>
    </row>
    <row r="10" spans="1:7" s="384" customFormat="1" ht="39.6" customHeight="1">
      <c r="A10" s="418">
        <v>2015</v>
      </c>
      <c r="B10" s="419">
        <v>265</v>
      </c>
      <c r="C10" s="419">
        <v>142</v>
      </c>
      <c r="D10" s="419">
        <v>9</v>
      </c>
      <c r="E10" s="419">
        <v>7</v>
      </c>
      <c r="F10" s="419">
        <v>2</v>
      </c>
      <c r="G10" s="420" t="s">
        <v>20</v>
      </c>
    </row>
    <row r="11" spans="1:7" s="384" customFormat="1" ht="39.6" customHeight="1">
      <c r="A11" s="400">
        <v>2016</v>
      </c>
      <c r="B11" s="421">
        <v>284</v>
      </c>
      <c r="C11" s="421">
        <v>142</v>
      </c>
      <c r="D11" s="421">
        <v>10</v>
      </c>
      <c r="E11" s="421">
        <v>8</v>
      </c>
      <c r="F11" s="421" t="s">
        <v>20</v>
      </c>
      <c r="G11" s="422" t="s">
        <v>20</v>
      </c>
    </row>
    <row r="12" spans="1:7" s="384" customFormat="1" ht="39.6" customHeight="1">
      <c r="A12" s="400">
        <v>2017</v>
      </c>
      <c r="B12" s="421">
        <v>269</v>
      </c>
      <c r="C12" s="421">
        <v>151</v>
      </c>
      <c r="D12" s="421">
        <v>13</v>
      </c>
      <c r="E12" s="421">
        <v>11</v>
      </c>
      <c r="F12" s="421">
        <v>2</v>
      </c>
      <c r="G12" s="422" t="s">
        <v>20</v>
      </c>
    </row>
    <row r="13" spans="1:7" s="384" customFormat="1" ht="39.6" customHeight="1">
      <c r="A13" s="400">
        <v>2018</v>
      </c>
      <c r="B13" s="421">
        <v>277</v>
      </c>
      <c r="C13" s="421">
        <v>125</v>
      </c>
      <c r="D13" s="421">
        <v>7</v>
      </c>
      <c r="E13" s="421">
        <v>1</v>
      </c>
      <c r="F13" s="421">
        <v>3</v>
      </c>
      <c r="G13" s="422" t="s">
        <v>20</v>
      </c>
    </row>
    <row r="14" spans="1:7" s="384" customFormat="1" ht="39.6" customHeight="1">
      <c r="A14" s="400">
        <v>2019</v>
      </c>
      <c r="B14" s="421">
        <v>262</v>
      </c>
      <c r="C14" s="421">
        <v>146</v>
      </c>
      <c r="D14" s="421">
        <v>20</v>
      </c>
      <c r="E14" s="421">
        <v>10</v>
      </c>
      <c r="F14" s="421">
        <v>2</v>
      </c>
      <c r="G14" s="422" t="s">
        <v>20</v>
      </c>
    </row>
    <row r="15" spans="1:7" s="384" customFormat="1" ht="39.6" customHeight="1">
      <c r="A15" s="401">
        <v>2020</v>
      </c>
      <c r="B15" s="421">
        <v>262</v>
      </c>
      <c r="C15" s="421">
        <v>138</v>
      </c>
      <c r="D15" s="421">
        <v>12</v>
      </c>
      <c r="E15" s="421">
        <v>5</v>
      </c>
      <c r="F15" s="421">
        <v>2</v>
      </c>
      <c r="G15" s="422" t="s">
        <v>20</v>
      </c>
    </row>
    <row r="16" spans="1:7" s="384" customFormat="1" ht="39.6" customHeight="1">
      <c r="A16" s="401">
        <v>2021</v>
      </c>
      <c r="B16" s="421">
        <v>268</v>
      </c>
      <c r="C16" s="421">
        <v>135</v>
      </c>
      <c r="D16" s="421">
        <v>3</v>
      </c>
      <c r="E16" s="421">
        <v>2</v>
      </c>
      <c r="F16" s="421">
        <v>1</v>
      </c>
      <c r="G16" s="422" t="s">
        <v>20</v>
      </c>
    </row>
    <row r="17" spans="1:7" s="384" customFormat="1" ht="39.6" customHeight="1">
      <c r="A17" s="402">
        <v>2022</v>
      </c>
      <c r="B17" s="423">
        <v>308</v>
      </c>
      <c r="C17" s="423">
        <v>141</v>
      </c>
      <c r="D17" s="423">
        <v>10</v>
      </c>
      <c r="E17" s="423">
        <v>4</v>
      </c>
      <c r="F17" s="423" t="s">
        <v>85</v>
      </c>
      <c r="G17" s="422" t="s">
        <v>20</v>
      </c>
    </row>
    <row r="18" spans="1:7" s="234" customFormat="1" ht="18" customHeight="1">
      <c r="A18" s="239" t="s">
        <v>30</v>
      </c>
      <c r="B18" s="246" t="s">
        <v>52</v>
      </c>
      <c r="C18" s="246"/>
      <c r="D18" s="246"/>
      <c r="E18" s="246"/>
      <c r="F18" s="240"/>
      <c r="G18" s="247" t="s">
        <v>53</v>
      </c>
    </row>
    <row r="19" spans="1:7" s="234" customFormat="1" ht="18" customHeight="1">
      <c r="A19" s="74"/>
      <c r="B19" s="84" t="s">
        <v>54</v>
      </c>
      <c r="C19" s="77" t="s">
        <v>55</v>
      </c>
      <c r="D19" s="77" t="s">
        <v>56</v>
      </c>
      <c r="E19" s="77" t="s">
        <v>57</v>
      </c>
      <c r="F19" s="77" t="s">
        <v>58</v>
      </c>
      <c r="G19" s="289" t="s">
        <v>59</v>
      </c>
    </row>
    <row r="20" spans="1:7" s="234" customFormat="1" ht="18" customHeight="1">
      <c r="A20" s="235"/>
      <c r="B20" s="88" t="s">
        <v>60</v>
      </c>
      <c r="C20" s="236" t="s">
        <v>61</v>
      </c>
      <c r="D20" s="81"/>
      <c r="E20" s="81"/>
      <c r="F20" s="81"/>
      <c r="G20" s="289"/>
    </row>
    <row r="21" spans="1:7" s="234" customFormat="1" ht="18" customHeight="1">
      <c r="A21" s="91" t="s">
        <v>45</v>
      </c>
      <c r="B21" s="92" t="s">
        <v>62</v>
      </c>
      <c r="C21" s="248" t="s">
        <v>63</v>
      </c>
      <c r="D21" s="93" t="s">
        <v>64</v>
      </c>
      <c r="E21" s="93" t="s">
        <v>65</v>
      </c>
      <c r="F21" s="93" t="s">
        <v>66</v>
      </c>
      <c r="G21" s="290"/>
    </row>
    <row r="22" spans="1:7" ht="39.6" customHeight="1">
      <c r="A22" s="400">
        <v>2017</v>
      </c>
      <c r="B22" s="424" t="s">
        <v>20</v>
      </c>
      <c r="C22" s="424" t="s">
        <v>20</v>
      </c>
      <c r="D22" s="424" t="s">
        <v>20</v>
      </c>
      <c r="E22" s="424" t="s">
        <v>20</v>
      </c>
      <c r="F22" s="424" t="s">
        <v>20</v>
      </c>
      <c r="G22" s="422" t="s">
        <v>20</v>
      </c>
    </row>
    <row r="23" spans="1:7" ht="39.6" customHeight="1">
      <c r="A23" s="400">
        <v>2018</v>
      </c>
      <c r="B23" s="424">
        <v>1</v>
      </c>
      <c r="C23" s="424" t="s">
        <v>20</v>
      </c>
      <c r="D23" s="424" t="s">
        <v>20</v>
      </c>
      <c r="E23" s="424" t="s">
        <v>20</v>
      </c>
      <c r="F23" s="424">
        <v>2</v>
      </c>
      <c r="G23" s="422" t="s">
        <v>20</v>
      </c>
    </row>
    <row r="24" spans="1:7" ht="39.6" customHeight="1">
      <c r="A24" s="400">
        <v>2019</v>
      </c>
      <c r="B24" s="424">
        <v>1</v>
      </c>
      <c r="C24" s="424">
        <v>0</v>
      </c>
      <c r="D24" s="424">
        <v>0</v>
      </c>
      <c r="E24" s="424">
        <v>1</v>
      </c>
      <c r="F24" s="424">
        <v>6</v>
      </c>
      <c r="G24" s="422">
        <v>0</v>
      </c>
    </row>
    <row r="25" spans="1:7" ht="39.6" customHeight="1">
      <c r="A25" s="401">
        <v>2020</v>
      </c>
      <c r="B25" s="424"/>
      <c r="C25" s="424"/>
      <c r="D25" s="424"/>
      <c r="E25" s="424"/>
      <c r="F25" s="424">
        <v>10</v>
      </c>
      <c r="G25" s="424"/>
    </row>
    <row r="26" spans="1:7" ht="39.6" customHeight="1">
      <c r="A26" s="401">
        <v>2021</v>
      </c>
      <c r="B26" s="424">
        <v>0</v>
      </c>
      <c r="C26" s="424">
        <v>0</v>
      </c>
      <c r="D26" s="424">
        <v>0</v>
      </c>
      <c r="E26" s="424">
        <v>0</v>
      </c>
      <c r="F26" s="424">
        <v>2</v>
      </c>
      <c r="G26" s="424" t="s">
        <v>85</v>
      </c>
    </row>
    <row r="27" spans="1:7" ht="39.6" customHeight="1">
      <c r="A27" s="403">
        <v>2022</v>
      </c>
      <c r="B27" s="425"/>
      <c r="C27" s="425"/>
      <c r="D27" s="425"/>
      <c r="E27" s="425"/>
      <c r="F27" s="426">
        <v>10</v>
      </c>
      <c r="G27" s="426"/>
    </row>
    <row r="28" spans="1:7" s="429" customFormat="1" ht="15.95" customHeight="1">
      <c r="A28" s="427" t="s">
        <v>260</v>
      </c>
      <c r="B28" s="428"/>
      <c r="C28" s="428"/>
      <c r="D28" s="428"/>
      <c r="E28" s="428"/>
      <c r="F28" s="428"/>
      <c r="G28" s="428"/>
    </row>
  </sheetData>
  <mergeCells count="5">
    <mergeCell ref="A2:G2"/>
    <mergeCell ref="A3:G3"/>
    <mergeCell ref="A4:G4"/>
    <mergeCell ref="E6:G6"/>
    <mergeCell ref="G19:G21"/>
  </mergeCells>
  <phoneticPr fontId="1" type="noConversion"/>
  <printOptions horizontalCentered="1" gridLinesSet="0"/>
  <pageMargins left="0.55118110236220474" right="0.55118110236220474" top="0.51181102362204722" bottom="0.39370078740157483" header="0.74803149606299213" footer="0.15748031496062992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view="pageBreakPreview" zoomScale="85" zoomScaleNormal="100" zoomScaleSheetLayoutView="85" workbookViewId="0">
      <selection activeCell="P23" sqref="P23"/>
    </sheetView>
  </sheetViews>
  <sheetFormatPr defaultColWidth="9" defaultRowHeight="12.75"/>
  <cols>
    <col min="1" max="1" width="9" style="19" customWidth="1"/>
    <col min="2" max="2" width="12.625" style="19" customWidth="1"/>
    <col min="3" max="3" width="13.25" style="19" customWidth="1"/>
    <col min="4" max="4" width="12.875" style="19" customWidth="1"/>
    <col min="5" max="7" width="12.625" style="19" customWidth="1"/>
    <col min="8" max="16384" width="9" style="19"/>
  </cols>
  <sheetData>
    <row r="1" spans="1:8" ht="5.0999999999999996" customHeight="1"/>
    <row r="2" spans="1:8" ht="50.1" customHeight="1">
      <c r="A2" s="292"/>
      <c r="B2" s="292"/>
      <c r="C2" s="292"/>
      <c r="D2" s="292"/>
      <c r="E2" s="292"/>
      <c r="F2" s="292"/>
      <c r="G2" s="292"/>
    </row>
    <row r="3" spans="1:8" s="250" customFormat="1" ht="21" customHeight="1">
      <c r="A3" s="275" t="s">
        <v>67</v>
      </c>
      <c r="B3" s="275"/>
      <c r="C3" s="275"/>
      <c r="D3" s="275"/>
      <c r="E3" s="275"/>
      <c r="F3" s="275"/>
      <c r="G3" s="275"/>
    </row>
    <row r="4" spans="1:8" s="251" customFormat="1" ht="20.100000000000001" customHeight="1">
      <c r="A4" s="293" t="s">
        <v>68</v>
      </c>
      <c r="B4" s="293"/>
      <c r="C4" s="293"/>
      <c r="D4" s="293"/>
      <c r="E4" s="293"/>
      <c r="F4" s="293"/>
      <c r="G4" s="293"/>
    </row>
    <row r="5" spans="1:8" ht="20.100000000000001" customHeight="1">
      <c r="A5" s="267" t="s">
        <v>69</v>
      </c>
      <c r="B5" s="267"/>
      <c r="C5" s="267"/>
      <c r="D5" s="267"/>
      <c r="E5" s="267"/>
      <c r="F5" s="294" t="s">
        <v>70</v>
      </c>
      <c r="G5" s="294"/>
    </row>
    <row r="6" spans="1:8" s="252" customFormat="1" ht="17.25" customHeight="1">
      <c r="A6" s="297" t="s">
        <v>71</v>
      </c>
      <c r="B6" s="295" t="s">
        <v>72</v>
      </c>
      <c r="C6" s="295" t="s">
        <v>73</v>
      </c>
      <c r="D6" s="296" t="s">
        <v>261</v>
      </c>
      <c r="E6" s="296"/>
      <c r="F6" s="296" t="s">
        <v>262</v>
      </c>
      <c r="G6" s="296"/>
    </row>
    <row r="7" spans="1:8" s="252" customFormat="1" ht="17.25" customHeight="1">
      <c r="A7" s="298"/>
      <c r="B7" s="295"/>
      <c r="C7" s="295"/>
      <c r="D7" s="296"/>
      <c r="E7" s="296"/>
      <c r="F7" s="296"/>
      <c r="G7" s="296"/>
    </row>
    <row r="8" spans="1:8" s="252" customFormat="1" ht="17.25" customHeight="1">
      <c r="A8" s="297" t="s">
        <v>78</v>
      </c>
      <c r="B8" s="291" t="s">
        <v>74</v>
      </c>
      <c r="C8" s="291" t="s">
        <v>75</v>
      </c>
      <c r="D8" s="268" t="s">
        <v>76</v>
      </c>
      <c r="E8" s="268" t="s">
        <v>77</v>
      </c>
      <c r="F8" s="268" t="s">
        <v>76</v>
      </c>
      <c r="G8" s="268" t="s">
        <v>77</v>
      </c>
    </row>
    <row r="9" spans="1:8" s="266" customFormat="1" ht="17.25" customHeight="1">
      <c r="A9" s="298"/>
      <c r="B9" s="291"/>
      <c r="C9" s="291"/>
      <c r="D9" s="269" t="s">
        <v>79</v>
      </c>
      <c r="E9" s="269" t="s">
        <v>80</v>
      </c>
      <c r="F9" s="269" t="s">
        <v>81</v>
      </c>
      <c r="G9" s="269" t="s">
        <v>80</v>
      </c>
    </row>
    <row r="10" spans="1:8" s="20" customFormat="1" ht="96.6" customHeight="1">
      <c r="A10" s="21">
        <v>2017</v>
      </c>
      <c r="B10" s="22">
        <v>0.5</v>
      </c>
      <c r="C10" s="22">
        <v>0.5</v>
      </c>
      <c r="D10" s="22" t="s">
        <v>20</v>
      </c>
      <c r="E10" s="22" t="s">
        <v>20</v>
      </c>
      <c r="F10" s="23">
        <v>0.5</v>
      </c>
      <c r="G10" s="24">
        <v>0.5</v>
      </c>
    </row>
    <row r="11" spans="1:8" s="20" customFormat="1" ht="96.6" customHeight="1">
      <c r="A11" s="21">
        <v>2018</v>
      </c>
      <c r="B11" s="22" t="s">
        <v>20</v>
      </c>
      <c r="C11" s="22" t="s">
        <v>20</v>
      </c>
      <c r="D11" s="22" t="s">
        <v>20</v>
      </c>
      <c r="E11" s="22" t="s">
        <v>20</v>
      </c>
      <c r="F11" s="22" t="s">
        <v>20</v>
      </c>
      <c r="G11" s="25" t="s">
        <v>20</v>
      </c>
    </row>
    <row r="12" spans="1:8" s="27" customFormat="1" ht="96.6" customHeight="1">
      <c r="A12" s="26">
        <v>2019</v>
      </c>
      <c r="B12" s="22">
        <v>0.53</v>
      </c>
      <c r="C12" s="22">
        <v>0.53</v>
      </c>
      <c r="D12" s="22">
        <v>0</v>
      </c>
      <c r="E12" s="22">
        <v>0</v>
      </c>
      <c r="F12" s="22">
        <v>0.53</v>
      </c>
      <c r="G12" s="25">
        <v>0.53</v>
      </c>
    </row>
    <row r="13" spans="1:8" s="20" customFormat="1" ht="96.6" customHeight="1">
      <c r="A13" s="26">
        <v>2020</v>
      </c>
      <c r="B13" s="22" t="s">
        <v>20</v>
      </c>
      <c r="C13" s="22" t="s">
        <v>20</v>
      </c>
      <c r="D13" s="22" t="s">
        <v>20</v>
      </c>
      <c r="E13" s="22" t="s">
        <v>20</v>
      </c>
      <c r="F13" s="22" t="s">
        <v>20</v>
      </c>
      <c r="G13" s="25" t="s">
        <v>20</v>
      </c>
    </row>
    <row r="14" spans="1:8" s="20" customFormat="1" ht="96.6" customHeight="1">
      <c r="A14" s="249">
        <v>2021</v>
      </c>
      <c r="B14" s="22">
        <v>1.54</v>
      </c>
      <c r="C14" s="22">
        <v>1.54</v>
      </c>
      <c r="D14" s="22">
        <v>0</v>
      </c>
      <c r="E14" s="22">
        <v>0</v>
      </c>
      <c r="F14" s="22">
        <v>1.54</v>
      </c>
      <c r="G14" s="22">
        <v>1.54</v>
      </c>
    </row>
    <row r="15" spans="1:8" s="27" customFormat="1" ht="96.6" customHeight="1">
      <c r="A15" s="45">
        <v>2022</v>
      </c>
      <c r="B15" s="46" t="s">
        <v>20</v>
      </c>
      <c r="C15" s="46" t="s">
        <v>20</v>
      </c>
      <c r="D15" s="46" t="s">
        <v>20</v>
      </c>
      <c r="E15" s="46" t="s">
        <v>20</v>
      </c>
      <c r="F15" s="46" t="s">
        <v>20</v>
      </c>
      <c r="G15" s="46" t="s">
        <v>20</v>
      </c>
    </row>
    <row r="16" spans="1:8" s="15" customFormat="1" ht="17.25">
      <c r="A16" s="12" t="s">
        <v>86</v>
      </c>
      <c r="B16" s="13"/>
      <c r="C16" s="13"/>
      <c r="D16" s="13"/>
      <c r="E16" s="13"/>
      <c r="F16" s="13"/>
      <c r="G16" s="14"/>
      <c r="H16" s="14"/>
    </row>
  </sheetData>
  <mergeCells count="12">
    <mergeCell ref="B8:B9"/>
    <mergeCell ref="C8:C9"/>
    <mergeCell ref="A2:G2"/>
    <mergeCell ref="A3:G3"/>
    <mergeCell ref="A4:G4"/>
    <mergeCell ref="F5:G5"/>
    <mergeCell ref="B6:B7"/>
    <mergeCell ref="C6:C7"/>
    <mergeCell ref="D6:E7"/>
    <mergeCell ref="F6:G7"/>
    <mergeCell ref="A6:A7"/>
    <mergeCell ref="A8:A9"/>
  </mergeCells>
  <phoneticPr fontId="1" type="noConversion"/>
  <printOptions horizontalCentered="1"/>
  <pageMargins left="0.55118110236220474" right="0.55118110236220474" top="0.51181102362204722" bottom="0.39370078740157483" header="0.74803149606299213" footer="0.15748031496062992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8"/>
  <sheetViews>
    <sheetView view="pageBreakPreview" topLeftCell="A7" zoomScale="85" zoomScaleSheetLayoutView="85" workbookViewId="0">
      <selection activeCell="P23" sqref="P23"/>
    </sheetView>
  </sheetViews>
  <sheetFormatPr defaultColWidth="9" defaultRowHeight="14.25"/>
  <cols>
    <col min="1" max="1" width="10.625" style="16" customWidth="1"/>
    <col min="2" max="7" width="12.5" style="16" customWidth="1"/>
    <col min="8" max="16384" width="9" style="16"/>
  </cols>
  <sheetData>
    <row r="1" spans="1:7" ht="5.0999999999999996" customHeight="1">
      <c r="A1" s="29"/>
      <c r="B1" s="29"/>
      <c r="C1" s="29"/>
      <c r="D1" s="29"/>
      <c r="E1" s="29"/>
      <c r="F1" s="29"/>
      <c r="G1" s="29"/>
    </row>
    <row r="2" spans="1:7" ht="50.1" customHeight="1">
      <c r="A2" s="292"/>
      <c r="B2" s="292"/>
      <c r="C2" s="292"/>
      <c r="D2" s="292"/>
      <c r="E2" s="292"/>
      <c r="F2" s="292"/>
      <c r="G2" s="292"/>
    </row>
    <row r="3" spans="1:7" s="237" customFormat="1" ht="21" customHeight="1">
      <c r="A3" s="275" t="s">
        <v>87</v>
      </c>
      <c r="B3" s="276"/>
      <c r="C3" s="276"/>
      <c r="D3" s="276"/>
      <c r="E3" s="276"/>
      <c r="F3" s="276"/>
      <c r="G3" s="276"/>
    </row>
    <row r="4" spans="1:7" s="238" customFormat="1" ht="20.100000000000001" customHeight="1">
      <c r="A4" s="299" t="s">
        <v>88</v>
      </c>
      <c r="B4" s="300"/>
      <c r="C4" s="300"/>
      <c r="D4" s="300"/>
      <c r="E4" s="300"/>
      <c r="F4" s="300"/>
      <c r="G4" s="300"/>
    </row>
    <row r="5" spans="1:7" s="10" customFormat="1" ht="20.100000000000001" customHeight="1">
      <c r="A5" s="30"/>
      <c r="B5" s="30"/>
      <c r="C5" s="31"/>
      <c r="D5" s="32"/>
      <c r="E5" s="32"/>
      <c r="F5" s="32"/>
      <c r="G5" s="33"/>
    </row>
    <row r="6" spans="1:7" s="241" customFormat="1" ht="30" customHeight="1">
      <c r="A6" s="239" t="s">
        <v>82</v>
      </c>
      <c r="B6" s="253" t="s">
        <v>89</v>
      </c>
      <c r="C6" s="254" t="s">
        <v>90</v>
      </c>
      <c r="D6" s="255" t="s">
        <v>91</v>
      </c>
      <c r="E6" s="256" t="s">
        <v>92</v>
      </c>
      <c r="F6" s="256" t="s">
        <v>93</v>
      </c>
      <c r="G6" s="255" t="s">
        <v>83</v>
      </c>
    </row>
    <row r="7" spans="1:7" s="241" customFormat="1" ht="30.75" customHeight="1">
      <c r="A7" s="270" t="s">
        <v>94</v>
      </c>
      <c r="B7" s="271" t="s">
        <v>95</v>
      </c>
      <c r="C7" s="91" t="s">
        <v>95</v>
      </c>
      <c r="D7" s="91" t="s">
        <v>95</v>
      </c>
      <c r="E7" s="271" t="s">
        <v>96</v>
      </c>
      <c r="F7" s="271"/>
      <c r="G7" s="91" t="s">
        <v>97</v>
      </c>
    </row>
    <row r="8" spans="1:7" s="36" customFormat="1" ht="33.200000000000003" customHeight="1">
      <c r="A8" s="260">
        <v>2017</v>
      </c>
      <c r="B8" s="34">
        <v>3.0000000000000001E-3</v>
      </c>
      <c r="C8" s="47">
        <v>0.45</v>
      </c>
      <c r="D8" s="34">
        <v>1.2999999999999999E-2</v>
      </c>
      <c r="E8" s="35">
        <v>40</v>
      </c>
      <c r="F8" s="35"/>
      <c r="G8" s="34">
        <v>3.2000000000000001E-2</v>
      </c>
    </row>
    <row r="9" spans="1:7" s="36" customFormat="1" ht="33.200000000000003" customHeight="1">
      <c r="A9" s="260">
        <v>2018</v>
      </c>
      <c r="B9" s="34">
        <v>3.0000000000000001E-3</v>
      </c>
      <c r="C9" s="47">
        <v>0.55800000000000005</v>
      </c>
      <c r="D9" s="34">
        <v>1.0999999999999999E-2</v>
      </c>
      <c r="E9" s="35">
        <v>38</v>
      </c>
      <c r="F9" s="35">
        <v>18</v>
      </c>
      <c r="G9" s="34">
        <v>2.9000000000000001E-2</v>
      </c>
    </row>
    <row r="10" spans="1:7" s="36" customFormat="1" ht="33.200000000000003" customHeight="1">
      <c r="A10" s="37">
        <v>2019</v>
      </c>
      <c r="B10" s="38">
        <v>3.0000000000000001E-3</v>
      </c>
      <c r="C10" s="48">
        <v>0.5</v>
      </c>
      <c r="D10" s="38">
        <v>0.01</v>
      </c>
      <c r="E10" s="39">
        <v>40</v>
      </c>
      <c r="F10" s="39">
        <v>20</v>
      </c>
      <c r="G10" s="49">
        <v>3.4000000000000002E-2</v>
      </c>
    </row>
    <row r="11" spans="1:7" s="36" customFormat="1" ht="33.200000000000003" customHeight="1">
      <c r="A11" s="37">
        <v>2020</v>
      </c>
      <c r="B11" s="38">
        <v>2E-3</v>
      </c>
      <c r="C11" s="48">
        <v>0.4</v>
      </c>
      <c r="D11" s="38">
        <v>0.01</v>
      </c>
      <c r="E11" s="39">
        <v>31</v>
      </c>
      <c r="F11" s="39">
        <v>14</v>
      </c>
      <c r="G11" s="49">
        <v>3.3000000000000002E-2</v>
      </c>
    </row>
    <row r="12" spans="1:7" s="36" customFormat="1" ht="33.200000000000003" customHeight="1">
      <c r="A12" s="37">
        <v>2021</v>
      </c>
      <c r="B12" s="38">
        <v>2E-3</v>
      </c>
      <c r="C12" s="48">
        <v>0.4</v>
      </c>
      <c r="D12" s="38">
        <v>8.9999999999999993E-3</v>
      </c>
      <c r="E12" s="39">
        <v>37</v>
      </c>
      <c r="F12" s="39">
        <v>13</v>
      </c>
      <c r="G12" s="49">
        <v>3.5999999999999997E-2</v>
      </c>
    </row>
    <row r="13" spans="1:7" s="263" customFormat="1" ht="33.200000000000003" customHeight="1">
      <c r="A13" s="262">
        <v>2022</v>
      </c>
      <c r="B13" s="258">
        <f>AVERAGE(B14:B25)</f>
        <v>2.5833333333333337E-3</v>
      </c>
      <c r="C13" s="257">
        <f t="shared" ref="C13:G13" si="0">AVERAGE(C14:C25)</f>
        <v>0.44166666666666665</v>
      </c>
      <c r="D13" s="258">
        <f t="shared" si="0"/>
        <v>9.75E-3</v>
      </c>
      <c r="E13" s="258">
        <f t="shared" si="0"/>
        <v>28.5</v>
      </c>
      <c r="F13" s="258">
        <f t="shared" si="0"/>
        <v>12.916666666666666</v>
      </c>
      <c r="G13" s="258">
        <f t="shared" si="0"/>
        <v>3.5750000000000004E-2</v>
      </c>
    </row>
    <row r="14" spans="1:7" s="40" customFormat="1" ht="32.65" customHeight="1">
      <c r="A14" s="261" t="s">
        <v>98</v>
      </c>
      <c r="B14" s="42">
        <v>3.0000000000000001E-3</v>
      </c>
      <c r="C14" s="48">
        <v>0.6</v>
      </c>
      <c r="D14" s="42">
        <v>1.2999999999999999E-2</v>
      </c>
      <c r="E14" s="42">
        <v>32</v>
      </c>
      <c r="F14" s="42">
        <v>17</v>
      </c>
      <c r="G14" s="50">
        <v>2.8000000000000001E-2</v>
      </c>
    </row>
    <row r="15" spans="1:7" s="40" customFormat="1" ht="32.65" customHeight="1">
      <c r="A15" s="261" t="s">
        <v>99</v>
      </c>
      <c r="B15" s="42">
        <v>2E-3</v>
      </c>
      <c r="C15" s="48">
        <v>0.5</v>
      </c>
      <c r="D15" s="42">
        <v>1.2E-2</v>
      </c>
      <c r="E15" s="42">
        <v>35</v>
      </c>
      <c r="F15" s="42">
        <v>18</v>
      </c>
      <c r="G15" s="50">
        <v>3.5999999999999997E-2</v>
      </c>
    </row>
    <row r="16" spans="1:7" s="40" customFormat="1" ht="32.65" customHeight="1">
      <c r="A16" s="261" t="s">
        <v>100</v>
      </c>
      <c r="B16" s="42">
        <v>3.0000000000000001E-3</v>
      </c>
      <c r="C16" s="48">
        <v>0.5</v>
      </c>
      <c r="D16" s="42">
        <v>1.2E-2</v>
      </c>
      <c r="E16" s="42">
        <v>35</v>
      </c>
      <c r="F16" s="42">
        <v>14</v>
      </c>
      <c r="G16" s="50">
        <v>3.6999999999999998E-2</v>
      </c>
    </row>
    <row r="17" spans="1:7" s="40" customFormat="1" ht="32.65" customHeight="1">
      <c r="A17" s="261" t="s">
        <v>101</v>
      </c>
      <c r="B17" s="42">
        <v>3.0000000000000001E-3</v>
      </c>
      <c r="C17" s="48">
        <v>0.4</v>
      </c>
      <c r="D17" s="42">
        <v>8.9999999999999993E-3</v>
      </c>
      <c r="E17" s="42">
        <v>35</v>
      </c>
      <c r="F17" s="42">
        <v>14</v>
      </c>
      <c r="G17" s="51">
        <v>0.04</v>
      </c>
    </row>
    <row r="18" spans="1:7" s="40" customFormat="1" ht="32.65" customHeight="1">
      <c r="A18" s="261" t="s">
        <v>102</v>
      </c>
      <c r="B18" s="42">
        <v>2E-3</v>
      </c>
      <c r="C18" s="48">
        <v>0.4</v>
      </c>
      <c r="D18" s="42">
        <v>7.0000000000000001E-3</v>
      </c>
      <c r="E18" s="42">
        <v>29</v>
      </c>
      <c r="F18" s="42">
        <v>13</v>
      </c>
      <c r="G18" s="50">
        <v>4.8000000000000001E-2</v>
      </c>
    </row>
    <row r="19" spans="1:7" s="40" customFormat="1" ht="32.65" customHeight="1">
      <c r="A19" s="261" t="s">
        <v>103</v>
      </c>
      <c r="B19" s="42">
        <v>3.0000000000000001E-3</v>
      </c>
      <c r="C19" s="48">
        <v>0.4</v>
      </c>
      <c r="D19" s="42">
        <v>5.0000000000000001E-3</v>
      </c>
      <c r="E19" s="42">
        <v>21</v>
      </c>
      <c r="F19" s="42">
        <v>10</v>
      </c>
      <c r="G19" s="50">
        <v>3.7999999999999999E-2</v>
      </c>
    </row>
    <row r="20" spans="1:7" s="40" customFormat="1" ht="32.65" customHeight="1">
      <c r="A20" s="261" t="s">
        <v>104</v>
      </c>
      <c r="B20" s="42">
        <v>2E-3</v>
      </c>
      <c r="C20" s="48">
        <v>0.4</v>
      </c>
      <c r="D20" s="42">
        <v>5.0000000000000001E-3</v>
      </c>
      <c r="E20" s="42">
        <v>22</v>
      </c>
      <c r="F20" s="42">
        <v>11</v>
      </c>
      <c r="G20" s="50">
        <v>3.7999999999999999E-2</v>
      </c>
    </row>
    <row r="21" spans="1:7" s="40" customFormat="1" ht="32.65" customHeight="1">
      <c r="A21" s="261" t="s">
        <v>105</v>
      </c>
      <c r="B21" s="42">
        <v>3.0000000000000001E-3</v>
      </c>
      <c r="C21" s="48">
        <v>0.4</v>
      </c>
      <c r="D21" s="42">
        <v>5.0000000000000001E-3</v>
      </c>
      <c r="E21" s="42">
        <v>20</v>
      </c>
      <c r="F21" s="42">
        <v>8</v>
      </c>
      <c r="G21" s="50">
        <v>3.2000000000000001E-2</v>
      </c>
    </row>
    <row r="22" spans="1:7" s="40" customFormat="1" ht="32.65" customHeight="1">
      <c r="A22" s="261" t="s">
        <v>106</v>
      </c>
      <c r="B22" s="42">
        <v>3.0000000000000001E-3</v>
      </c>
      <c r="C22" s="48">
        <v>0.4</v>
      </c>
      <c r="D22" s="42">
        <v>7.0000000000000001E-3</v>
      </c>
      <c r="E22" s="42">
        <v>26</v>
      </c>
      <c r="F22" s="42">
        <v>12</v>
      </c>
      <c r="G22" s="50">
        <v>3.9E-2</v>
      </c>
    </row>
    <row r="23" spans="1:7" s="40" customFormat="1" ht="32.65" customHeight="1">
      <c r="A23" s="261" t="s">
        <v>84</v>
      </c>
      <c r="B23" s="42">
        <v>2E-3</v>
      </c>
      <c r="C23" s="48">
        <v>0.3</v>
      </c>
      <c r="D23" s="42">
        <v>8.9999999999999993E-3</v>
      </c>
      <c r="E23" s="42">
        <v>24</v>
      </c>
      <c r="F23" s="42">
        <v>11</v>
      </c>
      <c r="G23" s="50">
        <v>3.6999999999999998E-2</v>
      </c>
    </row>
    <row r="24" spans="1:7" s="40" customFormat="1" ht="32.65" customHeight="1">
      <c r="A24" s="261" t="s">
        <v>107</v>
      </c>
      <c r="B24" s="42">
        <v>2E-3</v>
      </c>
      <c r="C24" s="48">
        <v>0.5</v>
      </c>
      <c r="D24" s="48">
        <v>1.6E-2</v>
      </c>
      <c r="E24" s="48">
        <v>32</v>
      </c>
      <c r="F24" s="48">
        <v>15</v>
      </c>
      <c r="G24" s="50">
        <v>3.1E-2</v>
      </c>
    </row>
    <row r="25" spans="1:7" s="40" customFormat="1" ht="32.65" customHeight="1">
      <c r="A25" s="259" t="s">
        <v>108</v>
      </c>
      <c r="B25" s="43">
        <v>3.0000000000000001E-3</v>
      </c>
      <c r="C25" s="52">
        <v>0.5</v>
      </c>
      <c r="D25" s="43">
        <v>1.7000000000000001E-2</v>
      </c>
      <c r="E25" s="43">
        <v>31</v>
      </c>
      <c r="F25" s="43">
        <v>12</v>
      </c>
      <c r="G25" s="53">
        <v>2.5000000000000001E-2</v>
      </c>
    </row>
    <row r="26" spans="1:7" s="18" customFormat="1" ht="15.95" customHeight="1">
      <c r="A26" s="17" t="s">
        <v>109</v>
      </c>
      <c r="B26" s="28"/>
      <c r="C26" s="28"/>
      <c r="D26" s="28"/>
      <c r="E26" s="28"/>
      <c r="F26" s="28"/>
      <c r="G26" s="28"/>
    </row>
    <row r="27" spans="1:7" s="18" customFormat="1" ht="15.95" customHeight="1">
      <c r="A27" s="17" t="s">
        <v>110</v>
      </c>
      <c r="B27" s="41"/>
      <c r="C27" s="41"/>
      <c r="D27" s="41"/>
      <c r="E27" s="41"/>
      <c r="F27" s="41"/>
      <c r="G27" s="41"/>
    </row>
    <row r="28" spans="1:7" ht="14.25" customHeight="1">
      <c r="A28" s="16" t="s">
        <v>111</v>
      </c>
    </row>
  </sheetData>
  <mergeCells count="3">
    <mergeCell ref="A2:G2"/>
    <mergeCell ref="A3:G3"/>
    <mergeCell ref="A4:G4"/>
  </mergeCells>
  <phoneticPr fontId="1" type="noConversion"/>
  <printOptions horizontalCentered="1" gridLinesSet="0"/>
  <pageMargins left="0.55118110236220474" right="0.55118110236220474" top="0.51181102362204722" bottom="0.39370078740157483" header="0.74803149606299213" footer="0.15748031496062992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4"/>
  <sheetViews>
    <sheetView view="pageBreakPreview" topLeftCell="A19" zoomScaleNormal="75" zoomScaleSheetLayoutView="100" workbookViewId="0">
      <selection activeCell="O23" sqref="O23:P23"/>
    </sheetView>
  </sheetViews>
  <sheetFormatPr defaultColWidth="9" defaultRowHeight="14.25"/>
  <cols>
    <col min="1" max="1" width="8.125" style="60" customWidth="1"/>
    <col min="2" max="2" width="10.375" style="95" customWidth="1"/>
    <col min="3" max="3" width="10.625" style="96" customWidth="1"/>
    <col min="4" max="4" width="10.375" style="95" customWidth="1"/>
    <col min="5" max="5" width="10.625" style="96" customWidth="1"/>
    <col min="6" max="6" width="11.625" style="96" customWidth="1"/>
    <col min="7" max="8" width="10.375" style="96" customWidth="1"/>
    <col min="9" max="9" width="6.875" style="60" customWidth="1"/>
    <col min="10" max="10" width="8.125" style="96" customWidth="1"/>
    <col min="11" max="11" width="5.875" style="96" customWidth="1"/>
    <col min="12" max="12" width="7.875" style="96" customWidth="1"/>
    <col min="13" max="13" width="6.625" style="96" customWidth="1"/>
    <col min="14" max="14" width="5.25" style="96" customWidth="1"/>
    <col min="15" max="16" width="4.125" style="96" customWidth="1"/>
    <col min="17" max="17" width="5.125" style="96" customWidth="1"/>
    <col min="18" max="18" width="7.625" style="96" customWidth="1"/>
    <col min="19" max="19" width="6.625" style="96" customWidth="1"/>
    <col min="20" max="21" width="5.5" style="96" customWidth="1"/>
    <col min="22" max="22" width="5.375" style="62" customWidth="1"/>
    <col min="23" max="16384" width="9" style="62"/>
  </cols>
  <sheetData>
    <row r="1" spans="1:22" ht="5.0999999999999996" customHeight="1"/>
    <row r="2" spans="1:22" ht="50.1" customHeight="1">
      <c r="A2" s="97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2" s="63" customFormat="1" ht="21" customHeight="1">
      <c r="A3" s="301" t="s">
        <v>113</v>
      </c>
      <c r="B3" s="301"/>
      <c r="C3" s="301"/>
      <c r="D3" s="301"/>
      <c r="E3" s="301"/>
      <c r="F3" s="301"/>
      <c r="G3" s="301"/>
      <c r="H3" s="301"/>
      <c r="I3" s="301" t="s">
        <v>114</v>
      </c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</row>
    <row r="4" spans="1:22" s="63" customFormat="1" ht="20.100000000000001" customHeight="1">
      <c r="A4" s="302" t="s">
        <v>115</v>
      </c>
      <c r="B4" s="303"/>
      <c r="C4" s="303"/>
      <c r="D4" s="303"/>
      <c r="E4" s="303"/>
      <c r="F4" s="303"/>
      <c r="G4" s="303"/>
      <c r="H4" s="303"/>
      <c r="I4" s="302" t="s">
        <v>116</v>
      </c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</row>
    <row r="5" spans="1:22" s="64" customFormat="1" ht="20.100000000000001" customHeight="1">
      <c r="A5" s="98" t="s">
        <v>117</v>
      </c>
      <c r="B5" s="99"/>
      <c r="C5" s="100"/>
      <c r="D5" s="101"/>
      <c r="E5" s="102"/>
      <c r="F5" s="102"/>
      <c r="H5" s="103" t="s">
        <v>118</v>
      </c>
      <c r="I5" s="98" t="s">
        <v>117</v>
      </c>
      <c r="J5" s="104"/>
      <c r="K5" s="105"/>
      <c r="L5" s="65"/>
      <c r="M5" s="65"/>
      <c r="N5" s="65"/>
      <c r="O5" s="65"/>
      <c r="P5" s="65"/>
      <c r="Q5" s="65"/>
      <c r="R5" s="65"/>
      <c r="V5" s="103" t="s">
        <v>118</v>
      </c>
    </row>
    <row r="6" spans="1:22" s="64" customFormat="1" ht="30.75" customHeight="1">
      <c r="A6" s="304" t="s">
        <v>119</v>
      </c>
      <c r="B6" s="305" t="s">
        <v>120</v>
      </c>
      <c r="C6" s="306"/>
      <c r="D6" s="306" t="s">
        <v>121</v>
      </c>
      <c r="E6" s="306"/>
      <c r="F6" s="306" t="s">
        <v>122</v>
      </c>
      <c r="G6" s="306" t="s">
        <v>123</v>
      </c>
      <c r="H6" s="306" t="s">
        <v>124</v>
      </c>
      <c r="I6" s="304" t="s">
        <v>119</v>
      </c>
      <c r="J6" s="306" t="s">
        <v>125</v>
      </c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</row>
    <row r="7" spans="1:22" s="64" customFormat="1" ht="21.75" customHeight="1">
      <c r="A7" s="304"/>
      <c r="B7" s="305" t="s">
        <v>126</v>
      </c>
      <c r="C7" s="306" t="s">
        <v>127</v>
      </c>
      <c r="D7" s="306" t="s">
        <v>126</v>
      </c>
      <c r="E7" s="306" t="s">
        <v>128</v>
      </c>
      <c r="F7" s="306"/>
      <c r="G7" s="306"/>
      <c r="H7" s="306"/>
      <c r="I7" s="304"/>
      <c r="J7" s="306" t="s">
        <v>129</v>
      </c>
      <c r="K7" s="307"/>
      <c r="L7" s="307"/>
      <c r="M7" s="307"/>
      <c r="N7" s="307"/>
      <c r="O7" s="306" t="s">
        <v>130</v>
      </c>
      <c r="P7" s="307"/>
      <c r="Q7" s="307"/>
      <c r="R7" s="307"/>
      <c r="S7" s="307"/>
      <c r="T7" s="307"/>
      <c r="U7" s="307"/>
      <c r="V7" s="307"/>
    </row>
    <row r="8" spans="1:22" s="64" customFormat="1" ht="37.5" customHeight="1">
      <c r="A8" s="304"/>
      <c r="B8" s="305"/>
      <c r="C8" s="306"/>
      <c r="D8" s="306"/>
      <c r="E8" s="306"/>
      <c r="F8" s="306"/>
      <c r="G8" s="306"/>
      <c r="H8" s="306"/>
      <c r="I8" s="304"/>
      <c r="J8" s="106" t="s">
        <v>131</v>
      </c>
      <c r="K8" s="106" t="s">
        <v>132</v>
      </c>
      <c r="L8" s="106" t="s">
        <v>133</v>
      </c>
      <c r="M8" s="306" t="s">
        <v>134</v>
      </c>
      <c r="N8" s="307"/>
      <c r="O8" s="306" t="s">
        <v>131</v>
      </c>
      <c r="P8" s="307"/>
      <c r="Q8" s="308" t="s">
        <v>132</v>
      </c>
      <c r="R8" s="305"/>
      <c r="S8" s="106" t="s">
        <v>135</v>
      </c>
      <c r="T8" s="306" t="s">
        <v>134</v>
      </c>
      <c r="U8" s="307"/>
      <c r="V8" s="107" t="s">
        <v>112</v>
      </c>
    </row>
    <row r="9" spans="1:22" s="112" customFormat="1" ht="37.35" customHeight="1">
      <c r="A9" s="108">
        <v>2017</v>
      </c>
      <c r="B9" s="109">
        <v>51.64</v>
      </c>
      <c r="C9" s="56">
        <v>237247</v>
      </c>
      <c r="D9" s="109">
        <v>51.64</v>
      </c>
      <c r="E9" s="56">
        <v>237247</v>
      </c>
      <c r="F9" s="56">
        <v>100</v>
      </c>
      <c r="G9" s="56">
        <v>215.3</v>
      </c>
      <c r="H9" s="57">
        <v>215.3</v>
      </c>
      <c r="I9" s="108">
        <v>2017</v>
      </c>
      <c r="J9" s="110">
        <v>215.3</v>
      </c>
      <c r="K9" s="110">
        <v>88.9</v>
      </c>
      <c r="L9" s="110" t="s">
        <v>20</v>
      </c>
      <c r="M9" s="309">
        <v>126.4</v>
      </c>
      <c r="N9" s="309"/>
      <c r="O9" s="309">
        <v>128.4</v>
      </c>
      <c r="P9" s="309"/>
      <c r="Q9" s="309">
        <v>4.7</v>
      </c>
      <c r="R9" s="309"/>
      <c r="S9" s="110">
        <v>3.2</v>
      </c>
      <c r="T9" s="309">
        <v>120.5</v>
      </c>
      <c r="U9" s="309"/>
      <c r="V9" s="111" t="s">
        <v>136</v>
      </c>
    </row>
    <row r="10" spans="1:22" s="112" customFormat="1" ht="37.35" customHeight="1">
      <c r="A10" s="108">
        <v>2018</v>
      </c>
      <c r="B10" s="109">
        <v>51.64</v>
      </c>
      <c r="C10" s="56">
        <v>234379</v>
      </c>
      <c r="D10" s="109">
        <v>51.64</v>
      </c>
      <c r="E10" s="56">
        <v>234379</v>
      </c>
      <c r="F10" s="56">
        <v>100</v>
      </c>
      <c r="G10" s="56">
        <v>233</v>
      </c>
      <c r="H10" s="57">
        <v>233</v>
      </c>
      <c r="I10" s="108">
        <v>2018</v>
      </c>
      <c r="J10" s="110">
        <v>233</v>
      </c>
      <c r="K10" s="110">
        <v>117</v>
      </c>
      <c r="L10" s="110" t="s">
        <v>20</v>
      </c>
      <c r="M10" s="309">
        <v>116</v>
      </c>
      <c r="N10" s="309"/>
      <c r="O10" s="309">
        <v>126</v>
      </c>
      <c r="P10" s="309"/>
      <c r="Q10" s="309">
        <v>4</v>
      </c>
      <c r="R10" s="309"/>
      <c r="S10" s="110">
        <v>4</v>
      </c>
      <c r="T10" s="309">
        <v>118</v>
      </c>
      <c r="U10" s="309"/>
      <c r="V10" s="111" t="s">
        <v>136</v>
      </c>
    </row>
    <row r="11" spans="1:22" s="112" customFormat="1" ht="37.35" customHeight="1">
      <c r="A11" s="108">
        <v>2019</v>
      </c>
      <c r="B11" s="109">
        <v>51.62</v>
      </c>
      <c r="C11" s="56">
        <v>229861</v>
      </c>
      <c r="D11" s="109">
        <v>51.62</v>
      </c>
      <c r="E11" s="56">
        <v>229861</v>
      </c>
      <c r="F11" s="56">
        <v>100</v>
      </c>
      <c r="G11" s="56">
        <v>236</v>
      </c>
      <c r="H11" s="57">
        <v>236</v>
      </c>
      <c r="I11" s="108">
        <v>2019</v>
      </c>
      <c r="J11" s="110">
        <v>236</v>
      </c>
      <c r="K11" s="110">
        <v>117</v>
      </c>
      <c r="L11" s="110" t="s">
        <v>20</v>
      </c>
      <c r="M11" s="309">
        <v>119</v>
      </c>
      <c r="N11" s="309"/>
      <c r="O11" s="309">
        <v>141</v>
      </c>
      <c r="P11" s="309"/>
      <c r="Q11" s="309" t="s">
        <v>20</v>
      </c>
      <c r="R11" s="309"/>
      <c r="S11" s="110">
        <v>9</v>
      </c>
      <c r="T11" s="309">
        <v>76</v>
      </c>
      <c r="U11" s="309"/>
      <c r="V11" s="111">
        <v>56</v>
      </c>
    </row>
    <row r="12" spans="1:22" s="112" customFormat="1" ht="37.35" customHeight="1">
      <c r="A12" s="108">
        <v>2020</v>
      </c>
      <c r="B12" s="109">
        <v>51.62</v>
      </c>
      <c r="C12" s="56">
        <v>227178</v>
      </c>
      <c r="D12" s="109">
        <v>51.62</v>
      </c>
      <c r="E12" s="56">
        <v>227178</v>
      </c>
      <c r="F12" s="56">
        <v>100</v>
      </c>
      <c r="G12" s="56">
        <v>241</v>
      </c>
      <c r="H12" s="57">
        <v>241</v>
      </c>
      <c r="I12" s="108">
        <v>2020</v>
      </c>
      <c r="J12" s="110">
        <v>241</v>
      </c>
      <c r="K12" s="110">
        <v>94</v>
      </c>
      <c r="L12" s="110" t="s">
        <v>20</v>
      </c>
      <c r="M12" s="309">
        <v>148</v>
      </c>
      <c r="N12" s="309"/>
      <c r="O12" s="309">
        <v>157</v>
      </c>
      <c r="P12" s="309"/>
      <c r="Q12" s="309" t="s">
        <v>20</v>
      </c>
      <c r="R12" s="309"/>
      <c r="S12" s="110">
        <v>18</v>
      </c>
      <c r="T12" s="309">
        <v>85</v>
      </c>
      <c r="U12" s="309"/>
      <c r="V12" s="57">
        <v>54</v>
      </c>
    </row>
    <row r="13" spans="1:22" s="112" customFormat="1" ht="37.35" customHeight="1">
      <c r="A13" s="113">
        <v>2021</v>
      </c>
      <c r="B13" s="109">
        <v>51.65</v>
      </c>
      <c r="C13" s="56">
        <v>221642</v>
      </c>
      <c r="D13" s="109">
        <v>51.65</v>
      </c>
      <c r="E13" s="56">
        <v>221642</v>
      </c>
      <c r="F13" s="56">
        <v>100</v>
      </c>
      <c r="G13" s="56">
        <v>262</v>
      </c>
      <c r="H13" s="56">
        <v>262</v>
      </c>
      <c r="I13" s="113">
        <v>2021</v>
      </c>
      <c r="J13" s="110">
        <v>262</v>
      </c>
      <c r="K13" s="110">
        <v>14</v>
      </c>
      <c r="L13" s="110" t="s">
        <v>20</v>
      </c>
      <c r="M13" s="309">
        <v>111</v>
      </c>
      <c r="N13" s="309"/>
      <c r="O13" s="309">
        <v>165</v>
      </c>
      <c r="P13" s="309"/>
      <c r="Q13" s="309" t="s">
        <v>20</v>
      </c>
      <c r="R13" s="309"/>
      <c r="S13" s="110">
        <v>17</v>
      </c>
      <c r="T13" s="309">
        <v>135</v>
      </c>
      <c r="U13" s="309"/>
      <c r="V13" s="56">
        <v>13</v>
      </c>
    </row>
    <row r="14" spans="1:22" s="119" customFormat="1" ht="37.35" customHeight="1">
      <c r="A14" s="115">
        <v>2022</v>
      </c>
      <c r="B14" s="116">
        <v>51.66</v>
      </c>
      <c r="C14" s="72">
        <v>218589</v>
      </c>
      <c r="D14" s="116">
        <v>51.66</v>
      </c>
      <c r="E14" s="72">
        <v>218589</v>
      </c>
      <c r="F14" s="72">
        <v>100</v>
      </c>
      <c r="G14" s="72">
        <f>J14</f>
        <v>233.8</v>
      </c>
      <c r="H14" s="73">
        <f>G14</f>
        <v>233.8</v>
      </c>
      <c r="I14" s="115">
        <v>2022</v>
      </c>
      <c r="J14" s="117">
        <v>233.8</v>
      </c>
      <c r="K14" s="117">
        <v>137.19999999999999</v>
      </c>
      <c r="L14" s="118" t="s">
        <v>136</v>
      </c>
      <c r="M14" s="323">
        <v>96.6</v>
      </c>
      <c r="N14" s="323"/>
      <c r="O14" s="323">
        <v>166.7</v>
      </c>
      <c r="P14" s="323"/>
      <c r="Q14" s="323" t="s">
        <v>136</v>
      </c>
      <c r="R14" s="323"/>
      <c r="S14" s="117">
        <v>25.1</v>
      </c>
      <c r="T14" s="323">
        <v>139.69999999999999</v>
      </c>
      <c r="U14" s="323"/>
      <c r="V14" s="73">
        <v>1.7</v>
      </c>
    </row>
    <row r="15" spans="1:22" s="120" customFormat="1" ht="30.75" customHeight="1">
      <c r="A15" s="310" t="s">
        <v>119</v>
      </c>
      <c r="B15" s="312" t="s">
        <v>137</v>
      </c>
      <c r="C15" s="314" t="s">
        <v>138</v>
      </c>
      <c r="D15" s="315"/>
      <c r="E15" s="315"/>
      <c r="F15" s="315"/>
      <c r="G15" s="315"/>
      <c r="H15" s="316"/>
      <c r="I15" s="310" t="s">
        <v>119</v>
      </c>
      <c r="J15" s="312" t="s">
        <v>139</v>
      </c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</row>
    <row r="16" spans="1:22" s="120" customFormat="1" ht="30.75" customHeight="1">
      <c r="A16" s="311"/>
      <c r="B16" s="313"/>
      <c r="C16" s="313" t="s">
        <v>140</v>
      </c>
      <c r="D16" s="313" t="s">
        <v>132</v>
      </c>
      <c r="E16" s="313" t="s">
        <v>133</v>
      </c>
      <c r="F16" s="321" t="s">
        <v>134</v>
      </c>
      <c r="G16" s="321"/>
      <c r="H16" s="321" t="s">
        <v>141</v>
      </c>
      <c r="I16" s="311"/>
      <c r="J16" s="313" t="s">
        <v>142</v>
      </c>
      <c r="K16" s="318"/>
      <c r="L16" s="318"/>
      <c r="M16" s="318"/>
      <c r="N16" s="318"/>
      <c r="O16" s="313" t="s">
        <v>143</v>
      </c>
      <c r="P16" s="318"/>
      <c r="Q16" s="318"/>
      <c r="R16" s="318"/>
      <c r="S16" s="318"/>
      <c r="T16" s="318"/>
      <c r="U16" s="318"/>
      <c r="V16" s="318"/>
    </row>
    <row r="17" spans="1:22" s="120" customFormat="1" ht="38.25" customHeight="1">
      <c r="A17" s="311"/>
      <c r="B17" s="313"/>
      <c r="C17" s="313"/>
      <c r="D17" s="313"/>
      <c r="E17" s="313"/>
      <c r="F17" s="321"/>
      <c r="G17" s="321"/>
      <c r="H17" s="321"/>
      <c r="I17" s="311"/>
      <c r="J17" s="121" t="s">
        <v>131</v>
      </c>
      <c r="K17" s="121" t="s">
        <v>132</v>
      </c>
      <c r="L17" s="121" t="s">
        <v>133</v>
      </c>
      <c r="M17" s="122" t="s">
        <v>134</v>
      </c>
      <c r="N17" s="122" t="s">
        <v>144</v>
      </c>
      <c r="O17" s="319" t="s">
        <v>145</v>
      </c>
      <c r="P17" s="320"/>
      <c r="Q17" s="121" t="s">
        <v>132</v>
      </c>
      <c r="R17" s="121" t="s">
        <v>133</v>
      </c>
      <c r="S17" s="123" t="s">
        <v>134</v>
      </c>
      <c r="T17" s="321" t="s">
        <v>146</v>
      </c>
      <c r="U17" s="322"/>
      <c r="V17" s="124" t="s">
        <v>147</v>
      </c>
    </row>
    <row r="18" spans="1:22" s="61" customFormat="1" ht="37.35" customHeight="1">
      <c r="A18" s="108">
        <v>2017</v>
      </c>
      <c r="B18" s="56">
        <v>100</v>
      </c>
      <c r="C18" s="56">
        <v>215.3</v>
      </c>
      <c r="D18" s="56">
        <v>88.9</v>
      </c>
      <c r="E18" s="56" t="s">
        <v>20</v>
      </c>
      <c r="F18" s="324">
        <v>126.4</v>
      </c>
      <c r="G18" s="324"/>
      <c r="H18" s="57" t="s">
        <v>20</v>
      </c>
      <c r="I18" s="108">
        <v>2017</v>
      </c>
      <c r="J18" s="56">
        <v>449</v>
      </c>
      <c r="K18" s="56" t="s">
        <v>20</v>
      </c>
      <c r="L18" s="56">
        <v>6</v>
      </c>
      <c r="M18" s="56">
        <v>443</v>
      </c>
      <c r="N18" s="56" t="s">
        <v>20</v>
      </c>
      <c r="O18" s="324">
        <v>1328</v>
      </c>
      <c r="P18" s="324"/>
      <c r="Q18" s="56">
        <v>726</v>
      </c>
      <c r="R18" s="56">
        <v>347</v>
      </c>
      <c r="S18" s="56">
        <v>259</v>
      </c>
      <c r="T18" s="324" t="s">
        <v>20</v>
      </c>
      <c r="U18" s="324"/>
      <c r="V18" s="57">
        <v>17</v>
      </c>
    </row>
    <row r="19" spans="1:22" s="61" customFormat="1" ht="37.35" customHeight="1">
      <c r="A19" s="108">
        <v>2018</v>
      </c>
      <c r="B19" s="56">
        <v>100</v>
      </c>
      <c r="C19" s="56">
        <v>233</v>
      </c>
      <c r="D19" s="56">
        <v>117</v>
      </c>
      <c r="E19" s="56" t="s">
        <v>20</v>
      </c>
      <c r="F19" s="324">
        <v>116</v>
      </c>
      <c r="G19" s="324"/>
      <c r="H19" s="57" t="s">
        <v>20</v>
      </c>
      <c r="I19" s="108">
        <v>2018</v>
      </c>
      <c r="J19" s="56">
        <v>314</v>
      </c>
      <c r="K19" s="56" t="s">
        <v>20</v>
      </c>
      <c r="L19" s="56">
        <v>20</v>
      </c>
      <c r="M19" s="56">
        <v>294</v>
      </c>
      <c r="N19" s="56" t="s">
        <v>20</v>
      </c>
      <c r="O19" s="324">
        <v>1662</v>
      </c>
      <c r="P19" s="324"/>
      <c r="Q19" s="56">
        <v>443</v>
      </c>
      <c r="R19" s="56">
        <v>118</v>
      </c>
      <c r="S19" s="56">
        <v>1096</v>
      </c>
      <c r="T19" s="324" t="s">
        <v>20</v>
      </c>
      <c r="U19" s="324"/>
      <c r="V19" s="57">
        <v>5</v>
      </c>
    </row>
    <row r="20" spans="1:22" s="61" customFormat="1" ht="37.35" customHeight="1">
      <c r="A20" s="108">
        <v>2019</v>
      </c>
      <c r="B20" s="56">
        <v>100</v>
      </c>
      <c r="C20" s="56">
        <v>236</v>
      </c>
      <c r="D20" s="56">
        <v>117</v>
      </c>
      <c r="E20" s="56" t="s">
        <v>20</v>
      </c>
      <c r="F20" s="324">
        <v>119</v>
      </c>
      <c r="G20" s="324"/>
      <c r="H20" s="57" t="s">
        <v>20</v>
      </c>
      <c r="I20" s="108">
        <v>2019</v>
      </c>
      <c r="J20" s="56">
        <v>482</v>
      </c>
      <c r="K20" s="56" t="s">
        <v>20</v>
      </c>
      <c r="L20" s="56">
        <v>9</v>
      </c>
      <c r="M20" s="56">
        <v>473</v>
      </c>
      <c r="N20" s="56" t="s">
        <v>20</v>
      </c>
      <c r="O20" s="324">
        <v>2006</v>
      </c>
      <c r="P20" s="324"/>
      <c r="Q20" s="56">
        <v>568</v>
      </c>
      <c r="R20" s="56">
        <v>157</v>
      </c>
      <c r="S20" s="56">
        <v>1265</v>
      </c>
      <c r="T20" s="324" t="s">
        <v>20</v>
      </c>
      <c r="U20" s="324"/>
      <c r="V20" s="57">
        <v>16</v>
      </c>
    </row>
    <row r="21" spans="1:22" s="61" customFormat="1" ht="37.35" customHeight="1">
      <c r="A21" s="108">
        <v>2020</v>
      </c>
      <c r="B21" s="56">
        <v>100</v>
      </c>
      <c r="C21" s="56">
        <v>241</v>
      </c>
      <c r="D21" s="56">
        <v>94</v>
      </c>
      <c r="E21" s="56" t="s">
        <v>20</v>
      </c>
      <c r="F21" s="324">
        <v>148</v>
      </c>
      <c r="G21" s="324"/>
      <c r="H21" s="57" t="s">
        <v>20</v>
      </c>
      <c r="I21" s="108">
        <v>2020</v>
      </c>
      <c r="J21" s="56">
        <v>468</v>
      </c>
      <c r="K21" s="56" t="s">
        <v>20</v>
      </c>
      <c r="L21" s="56">
        <v>6</v>
      </c>
      <c r="M21" s="56">
        <v>462</v>
      </c>
      <c r="N21" s="56" t="s">
        <v>136</v>
      </c>
      <c r="O21" s="324">
        <v>2679</v>
      </c>
      <c r="P21" s="324"/>
      <c r="Q21" s="56">
        <v>590</v>
      </c>
      <c r="R21" s="56">
        <v>130</v>
      </c>
      <c r="S21" s="56">
        <v>1683</v>
      </c>
      <c r="T21" s="324" t="s">
        <v>20</v>
      </c>
      <c r="U21" s="324"/>
      <c r="V21" s="57">
        <v>276</v>
      </c>
    </row>
    <row r="22" spans="1:22" s="125" customFormat="1" ht="37.35" customHeight="1">
      <c r="A22" s="113">
        <v>2021</v>
      </c>
      <c r="B22" s="56">
        <v>100</v>
      </c>
      <c r="C22" s="56">
        <v>262</v>
      </c>
      <c r="D22" s="56">
        <v>14</v>
      </c>
      <c r="E22" s="56" t="s">
        <v>20</v>
      </c>
      <c r="F22" s="324">
        <v>111</v>
      </c>
      <c r="G22" s="324"/>
      <c r="H22" s="56">
        <v>137</v>
      </c>
      <c r="I22" s="114">
        <v>2021</v>
      </c>
      <c r="J22" s="56">
        <v>465</v>
      </c>
      <c r="K22" s="56" t="s">
        <v>20</v>
      </c>
      <c r="L22" s="56">
        <v>5</v>
      </c>
      <c r="M22" s="56">
        <v>460</v>
      </c>
      <c r="N22" s="56" t="s">
        <v>136</v>
      </c>
      <c r="O22" s="324">
        <v>1835</v>
      </c>
      <c r="P22" s="324"/>
      <c r="Q22" s="56">
        <v>526</v>
      </c>
      <c r="R22" s="56">
        <v>98</v>
      </c>
      <c r="S22" s="56">
        <v>1200</v>
      </c>
      <c r="T22" s="324" t="s">
        <v>20</v>
      </c>
      <c r="U22" s="324"/>
      <c r="V22" s="56">
        <v>11</v>
      </c>
    </row>
    <row r="23" spans="1:22" s="125" customFormat="1" ht="37.35" customHeight="1">
      <c r="A23" s="126">
        <v>2022</v>
      </c>
      <c r="B23" s="72">
        <v>100</v>
      </c>
      <c r="C23" s="72">
        <f>G14</f>
        <v>233.8</v>
      </c>
      <c r="D23" s="72">
        <f>K14</f>
        <v>137.19999999999999</v>
      </c>
      <c r="E23" s="72" t="s">
        <v>136</v>
      </c>
      <c r="F23" s="327">
        <f>M14</f>
        <v>96.6</v>
      </c>
      <c r="G23" s="327"/>
      <c r="H23" s="72" t="s">
        <v>136</v>
      </c>
      <c r="I23" s="127">
        <v>2022</v>
      </c>
      <c r="J23" s="72">
        <v>390.64</v>
      </c>
      <c r="K23" s="58" t="s">
        <v>136</v>
      </c>
      <c r="L23" s="72">
        <v>5.5</v>
      </c>
      <c r="M23" s="72">
        <v>385.08</v>
      </c>
      <c r="N23" s="58" t="s">
        <v>136</v>
      </c>
      <c r="O23" s="327">
        <v>2458.9</v>
      </c>
      <c r="P23" s="327"/>
      <c r="Q23" s="72">
        <v>704.84</v>
      </c>
      <c r="R23" s="72">
        <v>131.32</v>
      </c>
      <c r="S23" s="72">
        <v>1608</v>
      </c>
      <c r="T23" s="328" t="s">
        <v>136</v>
      </c>
      <c r="U23" s="328"/>
      <c r="V23" s="72">
        <v>14.74</v>
      </c>
    </row>
    <row r="24" spans="1:22" s="69" customFormat="1" ht="15" customHeight="1">
      <c r="A24" s="325" t="s">
        <v>148</v>
      </c>
      <c r="B24" s="325"/>
      <c r="C24" s="325"/>
      <c r="D24" s="325"/>
      <c r="E24" s="325"/>
      <c r="F24" s="325"/>
      <c r="G24" s="325"/>
      <c r="H24" s="325"/>
      <c r="I24" s="326" t="s">
        <v>149</v>
      </c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</row>
  </sheetData>
  <mergeCells count="80">
    <mergeCell ref="A24:H24"/>
    <mergeCell ref="I24:V24"/>
    <mergeCell ref="F22:G22"/>
    <mergeCell ref="O22:P22"/>
    <mergeCell ref="T22:U22"/>
    <mergeCell ref="F23:G23"/>
    <mergeCell ref="O23:P23"/>
    <mergeCell ref="T23:U23"/>
    <mergeCell ref="F20:G20"/>
    <mergeCell ref="O20:P20"/>
    <mergeCell ref="T20:U20"/>
    <mergeCell ref="F21:G21"/>
    <mergeCell ref="O21:P21"/>
    <mergeCell ref="T21:U21"/>
    <mergeCell ref="F18:G18"/>
    <mergeCell ref="O18:P18"/>
    <mergeCell ref="T18:U18"/>
    <mergeCell ref="F19:G19"/>
    <mergeCell ref="O19:P19"/>
    <mergeCell ref="T19:U19"/>
    <mergeCell ref="T14:U14"/>
    <mergeCell ref="D16:D17"/>
    <mergeCell ref="E16:E17"/>
    <mergeCell ref="F16:G17"/>
    <mergeCell ref="H16:H17"/>
    <mergeCell ref="J16:N16"/>
    <mergeCell ref="M13:N13"/>
    <mergeCell ref="O13:P13"/>
    <mergeCell ref="Q13:R13"/>
    <mergeCell ref="T13:U13"/>
    <mergeCell ref="A15:A17"/>
    <mergeCell ref="B15:B17"/>
    <mergeCell ref="C15:H15"/>
    <mergeCell ref="I15:I17"/>
    <mergeCell ref="J15:V15"/>
    <mergeCell ref="C16:C17"/>
    <mergeCell ref="O16:V16"/>
    <mergeCell ref="O17:P17"/>
    <mergeCell ref="T17:U17"/>
    <mergeCell ref="M14:N14"/>
    <mergeCell ref="O14:P14"/>
    <mergeCell ref="Q14:R14"/>
    <mergeCell ref="M11:N11"/>
    <mergeCell ref="O11:P11"/>
    <mergeCell ref="Q11:R11"/>
    <mergeCell ref="T11:U11"/>
    <mergeCell ref="M12:N12"/>
    <mergeCell ref="O12:P12"/>
    <mergeCell ref="Q12:R12"/>
    <mergeCell ref="T12:U12"/>
    <mergeCell ref="M9:N9"/>
    <mergeCell ref="O9:P9"/>
    <mergeCell ref="Q9:R9"/>
    <mergeCell ref="T9:U9"/>
    <mergeCell ref="M10:N10"/>
    <mergeCell ref="O10:P10"/>
    <mergeCell ref="Q10:R10"/>
    <mergeCell ref="T10:U10"/>
    <mergeCell ref="J7:N7"/>
    <mergeCell ref="O7:V7"/>
    <mergeCell ref="M8:N8"/>
    <mergeCell ref="O8:P8"/>
    <mergeCell ref="Q8:R8"/>
    <mergeCell ref="T8:U8"/>
    <mergeCell ref="A3:H3"/>
    <mergeCell ref="I3:V3"/>
    <mergeCell ref="A4:H4"/>
    <mergeCell ref="I4:V4"/>
    <mergeCell ref="A6:A8"/>
    <mergeCell ref="B6:C6"/>
    <mergeCell ref="D6:E6"/>
    <mergeCell ref="F6:F8"/>
    <mergeCell ref="G6:G8"/>
    <mergeCell ref="H6:H8"/>
    <mergeCell ref="I6:I8"/>
    <mergeCell ref="J6:V6"/>
    <mergeCell ref="B7:B8"/>
    <mergeCell ref="C7:C8"/>
    <mergeCell ref="D7:D8"/>
    <mergeCell ref="E7:E8"/>
  </mergeCells>
  <phoneticPr fontId="1" type="noConversion"/>
  <printOptions horizontalCentered="1" gridLinesSet="0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view="pageBreakPreview" topLeftCell="A10" zoomScaleNormal="75" zoomScaleSheetLayoutView="100" workbookViewId="0">
      <selection activeCell="P23" sqref="P23"/>
    </sheetView>
  </sheetViews>
  <sheetFormatPr defaultColWidth="9" defaultRowHeight="14.25"/>
  <cols>
    <col min="1" max="1" width="6.625" style="60" customWidth="1"/>
    <col min="2" max="2" width="6.125" style="128" customWidth="1"/>
    <col min="3" max="3" width="5.625" style="60" customWidth="1"/>
    <col min="4" max="4" width="6.125" style="96" customWidth="1"/>
    <col min="5" max="5" width="8.125" style="96" customWidth="1"/>
    <col min="6" max="6" width="6" style="96" customWidth="1"/>
    <col min="7" max="7" width="5.625" style="96" customWidth="1"/>
    <col min="8" max="8" width="6.125" style="96" customWidth="1"/>
    <col min="9" max="9" width="8.125" style="96" customWidth="1"/>
    <col min="10" max="10" width="6.625" style="96" customWidth="1"/>
    <col min="11" max="12" width="6.125" style="96" customWidth="1"/>
    <col min="13" max="13" width="8.125" style="96" customWidth="1"/>
    <col min="14" max="16384" width="9" style="62"/>
  </cols>
  <sheetData>
    <row r="1" spans="1:14" ht="5.0999999999999996" customHeight="1"/>
    <row r="2" spans="1:14" ht="50.1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4" s="63" customFormat="1" ht="21" customHeight="1">
      <c r="A3" s="329" t="s">
        <v>114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</row>
    <row r="4" spans="1:14" s="129" customFormat="1" ht="20.100000000000001" customHeight="1">
      <c r="A4" s="330" t="s">
        <v>150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</row>
    <row r="5" spans="1:14" s="64" customFormat="1" ht="20.100000000000001" customHeight="1">
      <c r="A5" s="98" t="s">
        <v>117</v>
      </c>
      <c r="B5" s="130"/>
      <c r="C5" s="131"/>
      <c r="D5" s="131"/>
      <c r="E5" s="131"/>
      <c r="F5" s="131"/>
      <c r="G5" s="131"/>
      <c r="H5" s="131"/>
      <c r="I5" s="131"/>
      <c r="J5" s="131"/>
      <c r="L5" s="132"/>
      <c r="M5" s="103" t="s">
        <v>118</v>
      </c>
      <c r="N5" s="133"/>
    </row>
    <row r="6" spans="1:14" s="64" customFormat="1" ht="30.75" customHeight="1">
      <c r="A6" s="306" t="s">
        <v>119</v>
      </c>
      <c r="B6" s="306" t="s">
        <v>151</v>
      </c>
      <c r="C6" s="307"/>
      <c r="D6" s="307"/>
      <c r="E6" s="307"/>
      <c r="F6" s="306" t="s">
        <v>152</v>
      </c>
      <c r="G6" s="307"/>
      <c r="H6" s="307"/>
      <c r="I6" s="307"/>
      <c r="J6" s="306" t="s">
        <v>153</v>
      </c>
      <c r="K6" s="307"/>
      <c r="L6" s="307"/>
      <c r="M6" s="307"/>
    </row>
    <row r="7" spans="1:14" s="64" customFormat="1" ht="17.25" customHeight="1">
      <c r="A7" s="306"/>
      <c r="B7" s="306" t="s">
        <v>154</v>
      </c>
      <c r="C7" s="307" t="s">
        <v>155</v>
      </c>
      <c r="D7" s="307"/>
      <c r="E7" s="307"/>
      <c r="F7" s="306" t="s">
        <v>154</v>
      </c>
      <c r="G7" s="307" t="s">
        <v>155</v>
      </c>
      <c r="H7" s="307"/>
      <c r="I7" s="307"/>
      <c r="J7" s="306" t="s">
        <v>154</v>
      </c>
      <c r="K7" s="307" t="s">
        <v>155</v>
      </c>
      <c r="L7" s="307"/>
      <c r="M7" s="307"/>
    </row>
    <row r="8" spans="1:14" s="64" customFormat="1" ht="49.5" customHeight="1">
      <c r="A8" s="306"/>
      <c r="B8" s="306"/>
      <c r="C8" s="134" t="s">
        <v>156</v>
      </c>
      <c r="D8" s="134" t="s">
        <v>157</v>
      </c>
      <c r="E8" s="106" t="s">
        <v>158</v>
      </c>
      <c r="F8" s="306"/>
      <c r="G8" s="134" t="s">
        <v>156</v>
      </c>
      <c r="H8" s="134" t="s">
        <v>159</v>
      </c>
      <c r="I8" s="106" t="s">
        <v>158</v>
      </c>
      <c r="J8" s="306"/>
      <c r="K8" s="134" t="s">
        <v>156</v>
      </c>
      <c r="L8" s="134" t="s">
        <v>159</v>
      </c>
      <c r="M8" s="106" t="s">
        <v>158</v>
      </c>
    </row>
    <row r="9" spans="1:14" s="135" customFormat="1" ht="92.1" customHeight="1">
      <c r="A9" s="70">
        <v>2017</v>
      </c>
      <c r="B9" s="110">
        <v>163</v>
      </c>
      <c r="C9" s="110">
        <v>34</v>
      </c>
      <c r="D9" s="110">
        <v>73</v>
      </c>
      <c r="E9" s="110" t="s">
        <v>20</v>
      </c>
      <c r="F9" s="110">
        <v>23</v>
      </c>
      <c r="G9" s="110">
        <v>10</v>
      </c>
      <c r="H9" s="110" t="s">
        <v>20</v>
      </c>
      <c r="I9" s="110" t="s">
        <v>20</v>
      </c>
      <c r="J9" s="110" t="s">
        <v>20</v>
      </c>
      <c r="K9" s="110" t="s">
        <v>20</v>
      </c>
      <c r="L9" s="110" t="s">
        <v>20</v>
      </c>
      <c r="M9" s="111" t="s">
        <v>20</v>
      </c>
    </row>
    <row r="10" spans="1:14" s="135" customFormat="1" ht="92.1" customHeight="1">
      <c r="A10" s="70">
        <v>2018</v>
      </c>
      <c r="B10" s="56">
        <v>166</v>
      </c>
      <c r="C10" s="56">
        <v>38</v>
      </c>
      <c r="D10" s="56">
        <v>89</v>
      </c>
      <c r="E10" s="110" t="s">
        <v>20</v>
      </c>
      <c r="F10" s="56">
        <v>23</v>
      </c>
      <c r="G10" s="56">
        <v>10</v>
      </c>
      <c r="H10" s="110" t="s">
        <v>20</v>
      </c>
      <c r="I10" s="110" t="s">
        <v>20</v>
      </c>
      <c r="J10" s="110" t="s">
        <v>20</v>
      </c>
      <c r="K10" s="110" t="s">
        <v>20</v>
      </c>
      <c r="L10" s="110" t="s">
        <v>20</v>
      </c>
      <c r="M10" s="111" t="s">
        <v>20</v>
      </c>
    </row>
    <row r="11" spans="1:14" s="136" customFormat="1" ht="92.1" customHeight="1">
      <c r="A11" s="70">
        <v>2019</v>
      </c>
      <c r="B11" s="56">
        <v>166</v>
      </c>
      <c r="C11" s="56">
        <v>28</v>
      </c>
      <c r="D11" s="56">
        <v>89</v>
      </c>
      <c r="E11" s="110" t="s">
        <v>20</v>
      </c>
      <c r="F11" s="56">
        <v>23</v>
      </c>
      <c r="G11" s="56">
        <v>10</v>
      </c>
      <c r="H11" s="110" t="s">
        <v>20</v>
      </c>
      <c r="I11" s="110" t="s">
        <v>20</v>
      </c>
      <c r="J11" s="110" t="s">
        <v>20</v>
      </c>
      <c r="K11" s="110" t="s">
        <v>20</v>
      </c>
      <c r="L11" s="110" t="s">
        <v>20</v>
      </c>
      <c r="M11" s="111" t="s">
        <v>20</v>
      </c>
    </row>
    <row r="12" spans="1:14" s="135" customFormat="1" ht="92.1" customHeight="1">
      <c r="A12" s="70">
        <v>2020</v>
      </c>
      <c r="B12" s="56">
        <v>166</v>
      </c>
      <c r="C12" s="56">
        <v>35</v>
      </c>
      <c r="D12" s="56">
        <v>89</v>
      </c>
      <c r="E12" s="110" t="s">
        <v>20</v>
      </c>
      <c r="F12" s="56">
        <v>23</v>
      </c>
      <c r="G12" s="56">
        <v>10</v>
      </c>
      <c r="H12" s="110" t="s">
        <v>20</v>
      </c>
      <c r="I12" s="110" t="s">
        <v>20</v>
      </c>
      <c r="J12" s="110" t="s">
        <v>20</v>
      </c>
      <c r="K12" s="110" t="s">
        <v>20</v>
      </c>
      <c r="L12" s="110" t="s">
        <v>20</v>
      </c>
      <c r="M12" s="111" t="s">
        <v>20</v>
      </c>
    </row>
    <row r="13" spans="1:14" s="135" customFormat="1" ht="92.1" customHeight="1">
      <c r="A13" s="137">
        <v>2021</v>
      </c>
      <c r="B13" s="56">
        <v>166</v>
      </c>
      <c r="C13" s="56">
        <v>35</v>
      </c>
      <c r="D13" s="56">
        <v>50</v>
      </c>
      <c r="E13" s="110" t="s">
        <v>20</v>
      </c>
      <c r="F13" s="56">
        <v>23</v>
      </c>
      <c r="G13" s="56">
        <v>10</v>
      </c>
      <c r="H13" s="110" t="s">
        <v>20</v>
      </c>
      <c r="I13" s="110" t="s">
        <v>20</v>
      </c>
      <c r="J13" s="110" t="s">
        <v>20</v>
      </c>
      <c r="K13" s="110" t="s">
        <v>20</v>
      </c>
      <c r="L13" s="110" t="s">
        <v>20</v>
      </c>
      <c r="M13" s="110" t="s">
        <v>20</v>
      </c>
    </row>
    <row r="14" spans="1:14" s="136" customFormat="1" ht="92.1" customHeight="1">
      <c r="A14" s="138">
        <v>2022</v>
      </c>
      <c r="B14" s="72">
        <v>178</v>
      </c>
      <c r="C14" s="72">
        <v>35</v>
      </c>
      <c r="D14" s="72">
        <v>52</v>
      </c>
      <c r="E14" s="117" t="s">
        <v>136</v>
      </c>
      <c r="F14" s="72">
        <v>23</v>
      </c>
      <c r="G14" s="72">
        <v>10</v>
      </c>
      <c r="H14" s="117" t="s">
        <v>136</v>
      </c>
      <c r="I14" s="117" t="s">
        <v>136</v>
      </c>
      <c r="J14" s="117" t="s">
        <v>136</v>
      </c>
      <c r="K14" s="117" t="s">
        <v>136</v>
      </c>
      <c r="L14" s="117" t="s">
        <v>136</v>
      </c>
      <c r="M14" s="117" t="s">
        <v>136</v>
      </c>
    </row>
    <row r="15" spans="1:14" ht="15.95" customHeight="1">
      <c r="A15" s="139" t="s">
        <v>149</v>
      </c>
      <c r="B15" s="139"/>
      <c r="C15" s="140"/>
      <c r="D15" s="141"/>
      <c r="E15" s="141"/>
      <c r="F15" s="141"/>
      <c r="G15" s="142"/>
      <c r="H15" s="141"/>
      <c r="I15" s="141"/>
      <c r="J15" s="143"/>
      <c r="K15" s="143"/>
      <c r="L15" s="143"/>
      <c r="M15" s="143"/>
    </row>
    <row r="16" spans="1:14" ht="17.25" customHeight="1">
      <c r="A16" s="140"/>
      <c r="B16" s="144"/>
      <c r="C16" s="140"/>
      <c r="D16" s="141"/>
      <c r="E16" s="141"/>
      <c r="F16" s="141"/>
      <c r="G16" s="142"/>
      <c r="H16" s="141"/>
      <c r="I16" s="141"/>
      <c r="J16" s="141"/>
      <c r="K16" s="142"/>
      <c r="L16" s="141"/>
      <c r="M16" s="141"/>
    </row>
    <row r="17" spans="1:14" s="96" customFormat="1" ht="14.25" customHeight="1">
      <c r="A17" s="60"/>
      <c r="B17" s="128"/>
      <c r="C17" s="60"/>
      <c r="G17" s="145"/>
      <c r="K17" s="145"/>
      <c r="N17" s="62"/>
    </row>
    <row r="18" spans="1:14" s="96" customFormat="1" ht="14.25" customHeight="1">
      <c r="A18" s="60"/>
      <c r="B18" s="128"/>
      <c r="C18" s="60"/>
      <c r="G18" s="145"/>
      <c r="K18" s="145"/>
      <c r="N18" s="62"/>
    </row>
    <row r="19" spans="1:14" s="96" customFormat="1" ht="14.25" customHeight="1">
      <c r="A19" s="60"/>
      <c r="B19" s="128"/>
      <c r="C19" s="60"/>
      <c r="G19" s="145"/>
      <c r="K19" s="145"/>
      <c r="N19" s="62"/>
    </row>
    <row r="20" spans="1:14" s="96" customFormat="1" ht="14.25" customHeight="1">
      <c r="A20" s="60"/>
      <c r="B20" s="128"/>
      <c r="C20" s="60"/>
      <c r="G20" s="145"/>
      <c r="K20" s="145"/>
      <c r="N20" s="62"/>
    </row>
    <row r="21" spans="1:14" s="96" customFormat="1" ht="14.25" customHeight="1">
      <c r="A21" s="60"/>
      <c r="B21" s="128"/>
      <c r="C21" s="60"/>
      <c r="G21" s="145"/>
      <c r="K21" s="145"/>
      <c r="N21" s="62"/>
    </row>
    <row r="22" spans="1:14" s="96" customFormat="1" ht="14.25" customHeight="1">
      <c r="A22" s="60"/>
      <c r="B22" s="128"/>
      <c r="C22" s="60"/>
      <c r="G22" s="145"/>
      <c r="K22" s="145"/>
      <c r="N22" s="62"/>
    </row>
    <row r="23" spans="1:14" s="96" customFormat="1" ht="14.25" customHeight="1">
      <c r="A23" s="60"/>
      <c r="B23" s="128"/>
      <c r="C23" s="60"/>
      <c r="G23" s="145"/>
      <c r="K23" s="145"/>
      <c r="N23" s="62"/>
    </row>
  </sheetData>
  <mergeCells count="12">
    <mergeCell ref="J7:J8"/>
    <mergeCell ref="K7:M7"/>
    <mergeCell ref="A3:M3"/>
    <mergeCell ref="A4:M4"/>
    <mergeCell ref="A6:A8"/>
    <mergeCell ref="B6:E6"/>
    <mergeCell ref="F6:I6"/>
    <mergeCell ref="J6:M6"/>
    <mergeCell ref="B7:B8"/>
    <mergeCell ref="C7:E7"/>
    <mergeCell ref="F7:F8"/>
    <mergeCell ref="G7:I7"/>
  </mergeCells>
  <phoneticPr fontId="1" type="noConversion"/>
  <printOptions horizontalCentered="1" gridLinesSet="0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0"/>
  <sheetViews>
    <sheetView view="pageBreakPreview" topLeftCell="A10" zoomScaleSheetLayoutView="100" workbookViewId="0">
      <selection activeCell="P23" sqref="P23"/>
    </sheetView>
  </sheetViews>
  <sheetFormatPr defaultColWidth="9" defaultRowHeight="14.25"/>
  <cols>
    <col min="1" max="1" width="10.625" style="60" customWidth="1"/>
    <col min="2" max="4" width="24.625" style="96" customWidth="1"/>
    <col min="5" max="16384" width="9" style="62"/>
  </cols>
  <sheetData>
    <row r="1" spans="1:4" ht="5.0999999999999996" customHeight="1"/>
    <row r="2" spans="1:4" ht="50.1" customHeight="1">
      <c r="A2" s="54"/>
      <c r="B2" s="54"/>
      <c r="C2" s="54"/>
      <c r="D2" s="54"/>
    </row>
    <row r="3" spans="1:4" s="63" customFormat="1" ht="21" customHeight="1">
      <c r="A3" s="301" t="s">
        <v>178</v>
      </c>
      <c r="B3" s="301"/>
      <c r="C3" s="301"/>
      <c r="D3" s="301"/>
    </row>
    <row r="4" spans="1:4" s="129" customFormat="1" ht="20.100000000000001" customHeight="1">
      <c r="A4" s="333" t="s">
        <v>179</v>
      </c>
      <c r="B4" s="333"/>
      <c r="C4" s="333"/>
      <c r="D4" s="333"/>
    </row>
    <row r="5" spans="1:4" s="67" customFormat="1" ht="20.100000000000001" customHeight="1">
      <c r="A5" s="64" t="s">
        <v>180</v>
      </c>
      <c r="B5" s="172"/>
      <c r="C5" s="172"/>
      <c r="D5" s="103" t="s">
        <v>181</v>
      </c>
    </row>
    <row r="6" spans="1:4" s="67" customFormat="1" ht="52.5" customHeight="1">
      <c r="A6" s="173" t="s">
        <v>119</v>
      </c>
      <c r="B6" s="134" t="s">
        <v>182</v>
      </c>
      <c r="C6" s="306" t="s">
        <v>183</v>
      </c>
      <c r="D6" s="334"/>
    </row>
    <row r="7" spans="1:4" s="120" customFormat="1" ht="44.65" customHeight="1">
      <c r="A7" s="70">
        <v>2017</v>
      </c>
      <c r="B7" s="56">
        <v>1</v>
      </c>
      <c r="C7" s="335">
        <v>180000</v>
      </c>
      <c r="D7" s="336"/>
    </row>
    <row r="8" spans="1:4" s="120" customFormat="1" ht="44.65" customHeight="1">
      <c r="A8" s="70">
        <v>2018</v>
      </c>
      <c r="B8" s="56">
        <v>1</v>
      </c>
      <c r="C8" s="324">
        <v>180000</v>
      </c>
      <c r="D8" s="332"/>
    </row>
    <row r="9" spans="1:4" s="120" customFormat="1" ht="44.65" customHeight="1">
      <c r="A9" s="70">
        <v>2019</v>
      </c>
      <c r="B9" s="56">
        <v>1</v>
      </c>
      <c r="C9" s="324">
        <v>180000</v>
      </c>
      <c r="D9" s="332"/>
    </row>
    <row r="10" spans="1:4" s="175" customFormat="1" ht="44.65" customHeight="1">
      <c r="A10" s="70">
        <v>2020</v>
      </c>
      <c r="B10" s="174">
        <v>1</v>
      </c>
      <c r="C10" s="324">
        <v>180000</v>
      </c>
      <c r="D10" s="332"/>
    </row>
    <row r="11" spans="1:4" s="175" customFormat="1" ht="44.65" customHeight="1">
      <c r="A11" s="70">
        <v>2021</v>
      </c>
      <c r="B11" s="56">
        <v>1</v>
      </c>
      <c r="C11" s="324">
        <v>180000</v>
      </c>
      <c r="D11" s="324"/>
    </row>
    <row r="12" spans="1:4" s="175" customFormat="1" ht="44.65" customHeight="1">
      <c r="A12" s="71">
        <v>2022</v>
      </c>
      <c r="B12" s="72">
        <v>1</v>
      </c>
      <c r="C12" s="327">
        <v>180000</v>
      </c>
      <c r="D12" s="327"/>
    </row>
    <row r="13" spans="1:4" s="178" customFormat="1" ht="52.5" customHeight="1">
      <c r="A13" s="176" t="s">
        <v>184</v>
      </c>
      <c r="B13" s="177" t="s">
        <v>185</v>
      </c>
      <c r="C13" s="177" t="s">
        <v>186</v>
      </c>
      <c r="D13" s="177" t="s">
        <v>187</v>
      </c>
    </row>
    <row r="14" spans="1:4" ht="44.65" customHeight="1">
      <c r="A14" s="70">
        <v>2017</v>
      </c>
      <c r="B14" s="56">
        <v>2897</v>
      </c>
      <c r="C14" s="56">
        <v>2577</v>
      </c>
      <c r="D14" s="57">
        <v>320</v>
      </c>
    </row>
    <row r="15" spans="1:4" ht="44.65" customHeight="1">
      <c r="A15" s="70">
        <v>2018</v>
      </c>
      <c r="B15" s="56">
        <v>2897</v>
      </c>
      <c r="C15" s="56">
        <v>2678</v>
      </c>
      <c r="D15" s="57">
        <v>218</v>
      </c>
    </row>
    <row r="16" spans="1:4" ht="44.65" customHeight="1">
      <c r="A16" s="70">
        <v>2019</v>
      </c>
      <c r="B16" s="56">
        <v>2897</v>
      </c>
      <c r="C16" s="56">
        <v>2814</v>
      </c>
      <c r="D16" s="57">
        <v>83</v>
      </c>
    </row>
    <row r="17" spans="1:4" ht="44.65" customHeight="1">
      <c r="A17" s="70">
        <v>2020</v>
      </c>
      <c r="B17" s="56">
        <v>2897</v>
      </c>
      <c r="C17" s="56">
        <v>2865</v>
      </c>
      <c r="D17" s="57">
        <v>32</v>
      </c>
    </row>
    <row r="18" spans="1:4" ht="44.65" customHeight="1">
      <c r="A18" s="70">
        <v>2021</v>
      </c>
      <c r="B18" s="56">
        <v>2897</v>
      </c>
      <c r="C18" s="56">
        <v>2868</v>
      </c>
      <c r="D18" s="57">
        <v>29</v>
      </c>
    </row>
    <row r="19" spans="1:4" ht="44.65" customHeight="1">
      <c r="A19" s="71">
        <v>2022</v>
      </c>
      <c r="B19" s="72">
        <v>2897</v>
      </c>
      <c r="C19" s="72">
        <v>2883</v>
      </c>
      <c r="D19" s="73">
        <v>14</v>
      </c>
    </row>
    <row r="20" spans="1:4" s="69" customFormat="1" ht="15.95" customHeight="1">
      <c r="A20" s="179" t="s">
        <v>188</v>
      </c>
      <c r="B20" s="180"/>
      <c r="C20" s="181"/>
      <c r="D20" s="182"/>
    </row>
  </sheetData>
  <mergeCells count="9">
    <mergeCell ref="C10:D10"/>
    <mergeCell ref="C11:D11"/>
    <mergeCell ref="C12:D12"/>
    <mergeCell ref="A3:D3"/>
    <mergeCell ref="A4:D4"/>
    <mergeCell ref="C6:D6"/>
    <mergeCell ref="C7:D7"/>
    <mergeCell ref="C8:D8"/>
    <mergeCell ref="C9:D9"/>
  </mergeCells>
  <phoneticPr fontId="1" type="noConversion"/>
  <printOptions horizontalCentered="1" gridLinesSet="0"/>
  <pageMargins left="0.55118110236220474" right="0.55118110236220474" top="0.51181102362204722" bottom="0.39370078740157483" header="0.74803149606299213" footer="0.15748031496062992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4"/>
  <sheetViews>
    <sheetView view="pageBreakPreview" topLeftCell="A7" zoomScale="115" zoomScaleNormal="100" zoomScaleSheetLayoutView="115" workbookViewId="0">
      <selection activeCell="P23" sqref="P23"/>
    </sheetView>
  </sheetViews>
  <sheetFormatPr defaultColWidth="9" defaultRowHeight="12.75"/>
  <cols>
    <col min="1" max="1" width="7.875" style="146" customWidth="1"/>
    <col min="2" max="2" width="10.125" style="146" customWidth="1"/>
    <col min="3" max="4" width="11.125" style="146" customWidth="1"/>
    <col min="5" max="5" width="11.5" style="146" customWidth="1"/>
    <col min="6" max="6" width="11.625" style="146" customWidth="1"/>
    <col min="7" max="8" width="11.125" style="146" customWidth="1"/>
    <col min="9" max="16384" width="9" style="146"/>
  </cols>
  <sheetData>
    <row r="1" spans="1:11" ht="5.0999999999999996" customHeight="1"/>
    <row r="2" spans="1:11" ht="50.1" customHeight="1">
      <c r="A2" s="147"/>
      <c r="B2" s="147"/>
      <c r="C2" s="147"/>
      <c r="D2" s="147"/>
      <c r="E2" s="147"/>
      <c r="F2" s="147"/>
      <c r="G2" s="147"/>
      <c r="H2" s="147"/>
    </row>
    <row r="3" spans="1:11" s="148" customFormat="1" ht="21" customHeight="1">
      <c r="A3" s="301" t="s">
        <v>160</v>
      </c>
      <c r="B3" s="301"/>
      <c r="C3" s="301"/>
      <c r="D3" s="301"/>
      <c r="E3" s="301"/>
      <c r="F3" s="301"/>
      <c r="G3" s="301"/>
      <c r="H3" s="301"/>
    </row>
    <row r="4" spans="1:11" s="149" customFormat="1" ht="20.100000000000001" customHeight="1">
      <c r="A4" s="337" t="s">
        <v>161</v>
      </c>
      <c r="B4" s="337"/>
      <c r="C4" s="337"/>
      <c r="D4" s="337"/>
      <c r="E4" s="337"/>
      <c r="F4" s="337"/>
      <c r="G4" s="337"/>
      <c r="H4" s="338"/>
    </row>
    <row r="5" spans="1:11" s="152" customFormat="1" ht="20.100000000000001" customHeight="1">
      <c r="A5" s="150" t="s">
        <v>162</v>
      </c>
      <c r="B5" s="151"/>
      <c r="C5" s="151"/>
      <c r="D5" s="151"/>
      <c r="E5" s="151"/>
      <c r="F5" s="151"/>
      <c r="G5" s="151"/>
      <c r="H5" s="66" t="s">
        <v>163</v>
      </c>
    </row>
    <row r="6" spans="1:11" ht="29.25" customHeight="1">
      <c r="A6" s="339" t="s">
        <v>119</v>
      </c>
      <c r="B6" s="339" t="s">
        <v>164</v>
      </c>
      <c r="C6" s="339" t="s">
        <v>165</v>
      </c>
      <c r="D6" s="340"/>
      <c r="E6" s="339" t="s">
        <v>166</v>
      </c>
      <c r="F6" s="340"/>
      <c r="G6" s="339" t="s">
        <v>167</v>
      </c>
      <c r="H6" s="340"/>
    </row>
    <row r="7" spans="1:11" ht="47.25" customHeight="1">
      <c r="A7" s="339"/>
      <c r="B7" s="339"/>
      <c r="C7" s="153" t="s">
        <v>168</v>
      </c>
      <c r="D7" s="153" t="s">
        <v>169</v>
      </c>
      <c r="E7" s="153" t="s">
        <v>168</v>
      </c>
      <c r="F7" s="153" t="s">
        <v>169</v>
      </c>
      <c r="G7" s="153" t="s">
        <v>168</v>
      </c>
      <c r="H7" s="153" t="s">
        <v>169</v>
      </c>
    </row>
    <row r="8" spans="1:11" s="156" customFormat="1" ht="38.1" customHeight="1">
      <c r="A8" s="55">
        <v>2017</v>
      </c>
      <c r="B8" s="154">
        <v>44.31165678539751</v>
      </c>
      <c r="C8" s="155">
        <v>2142.1</v>
      </c>
      <c r="D8" s="155">
        <v>949.2</v>
      </c>
      <c r="E8" s="155">
        <v>215.4</v>
      </c>
      <c r="F8" s="155">
        <v>126.4</v>
      </c>
      <c r="G8" s="56">
        <v>128.4</v>
      </c>
      <c r="H8" s="57">
        <v>120.5</v>
      </c>
    </row>
    <row r="9" spans="1:11" s="156" customFormat="1" ht="38.1" customHeight="1">
      <c r="A9" s="55">
        <v>2018</v>
      </c>
      <c r="B9" s="154">
        <f>D9/C9*100</f>
        <v>68.914956011730212</v>
      </c>
      <c r="C9" s="155">
        <f>SUM(E9,G9,B18,D18)</f>
        <v>2387</v>
      </c>
      <c r="D9" s="155">
        <f>SUM(F9,H9,C18,H18)</f>
        <v>1645</v>
      </c>
      <c r="E9" s="155">
        <v>256</v>
      </c>
      <c r="F9" s="155">
        <v>136</v>
      </c>
      <c r="G9" s="56">
        <v>126</v>
      </c>
      <c r="H9" s="57">
        <v>118</v>
      </c>
    </row>
    <row r="10" spans="1:11" s="157" customFormat="1" ht="38.1" customHeight="1">
      <c r="A10" s="55">
        <v>2019</v>
      </c>
      <c r="B10" s="154">
        <v>67.5</v>
      </c>
      <c r="C10" s="155">
        <f>SUM(E10,G10,B19,E19)</f>
        <v>859</v>
      </c>
      <c r="D10" s="155">
        <f>SUM(F10,H10,C19,H19)</f>
        <v>1933</v>
      </c>
      <c r="E10" s="155">
        <v>236</v>
      </c>
      <c r="F10" s="155">
        <v>119</v>
      </c>
      <c r="G10" s="56">
        <v>141</v>
      </c>
      <c r="H10" s="57">
        <v>76</v>
      </c>
      <c r="K10" s="158"/>
    </row>
    <row r="11" spans="1:11" s="157" customFormat="1" ht="38.1" customHeight="1">
      <c r="A11" s="55">
        <v>2020</v>
      </c>
      <c r="B11" s="154">
        <v>67.080394922425953</v>
      </c>
      <c r="C11" s="155">
        <v>3545</v>
      </c>
      <c r="D11" s="155">
        <v>2378</v>
      </c>
      <c r="E11" s="155">
        <v>241</v>
      </c>
      <c r="F11" s="155">
        <v>148</v>
      </c>
      <c r="G11" s="56">
        <v>157</v>
      </c>
      <c r="H11" s="57">
        <v>85</v>
      </c>
      <c r="K11" s="158"/>
    </row>
    <row r="12" spans="1:11" s="156" customFormat="1" ht="38.1" customHeight="1">
      <c r="A12" s="159">
        <v>2021</v>
      </c>
      <c r="B12" s="154">
        <v>69.900000000000006</v>
      </c>
      <c r="C12" s="155">
        <v>2727</v>
      </c>
      <c r="D12" s="155">
        <v>1906</v>
      </c>
      <c r="E12" s="155">
        <v>262</v>
      </c>
      <c r="F12" s="155">
        <v>111</v>
      </c>
      <c r="G12" s="56">
        <v>165</v>
      </c>
      <c r="H12" s="56">
        <v>135</v>
      </c>
      <c r="K12" s="160"/>
    </row>
    <row r="13" spans="1:11" s="157" customFormat="1" ht="38.1" customHeight="1">
      <c r="A13" s="161">
        <v>2022</v>
      </c>
      <c r="B13" s="162">
        <f>D13/C13*100</f>
        <v>68.596307692307704</v>
      </c>
      <c r="C13" s="163">
        <f>E13+G13+D22+B22</f>
        <v>3250</v>
      </c>
      <c r="D13" s="163">
        <f>F13+H13+C22+H22</f>
        <v>2229.38</v>
      </c>
      <c r="E13" s="163">
        <f>'[1]5.쓰레기수거'!J14</f>
        <v>233.8</v>
      </c>
      <c r="F13" s="163">
        <v>96.6</v>
      </c>
      <c r="G13" s="72">
        <v>166.7</v>
      </c>
      <c r="H13" s="73">
        <v>139.69999999999999</v>
      </c>
      <c r="K13" s="158"/>
    </row>
    <row r="14" spans="1:11" s="156" customFormat="1" ht="31.5" customHeight="1">
      <c r="A14" s="339" t="s">
        <v>119</v>
      </c>
      <c r="B14" s="339" t="s">
        <v>170</v>
      </c>
      <c r="C14" s="340"/>
      <c r="D14" s="339" t="s">
        <v>171</v>
      </c>
      <c r="E14" s="339"/>
      <c r="F14" s="339"/>
      <c r="G14" s="339"/>
      <c r="H14" s="339"/>
    </row>
    <row r="15" spans="1:11" s="59" customFormat="1" ht="26.25" customHeight="1">
      <c r="A15" s="339"/>
      <c r="B15" s="339" t="s">
        <v>168</v>
      </c>
      <c r="C15" s="339" t="s">
        <v>169</v>
      </c>
      <c r="D15" s="339" t="s">
        <v>172</v>
      </c>
      <c r="E15" s="339"/>
      <c r="F15" s="339"/>
      <c r="G15" s="339"/>
      <c r="H15" s="339" t="s">
        <v>173</v>
      </c>
    </row>
    <row r="16" spans="1:11" s="59" customFormat="1" ht="33.75" customHeight="1">
      <c r="A16" s="339"/>
      <c r="B16" s="339"/>
      <c r="C16" s="339"/>
      <c r="D16" s="339" t="s">
        <v>174</v>
      </c>
      <c r="E16" s="339"/>
      <c r="F16" s="153" t="s">
        <v>175</v>
      </c>
      <c r="G16" s="153" t="s">
        <v>176</v>
      </c>
      <c r="H16" s="339"/>
    </row>
    <row r="17" spans="1:8" s="164" customFormat="1" ht="38.1" customHeight="1">
      <c r="A17" s="55">
        <v>2017</v>
      </c>
      <c r="B17" s="154">
        <v>449.3</v>
      </c>
      <c r="C17" s="155">
        <v>443.3</v>
      </c>
      <c r="D17" s="324">
        <v>1349</v>
      </c>
      <c r="E17" s="324"/>
      <c r="F17" s="56">
        <v>21</v>
      </c>
      <c r="G17" s="56">
        <v>1328</v>
      </c>
      <c r="H17" s="57">
        <v>259</v>
      </c>
    </row>
    <row r="18" spans="1:8" s="164" customFormat="1" ht="38.1" customHeight="1">
      <c r="A18" s="55">
        <v>2018</v>
      </c>
      <c r="B18" s="154">
        <v>314</v>
      </c>
      <c r="C18" s="155">
        <v>294</v>
      </c>
      <c r="D18" s="324">
        <f>F18+G18</f>
        <v>1691</v>
      </c>
      <c r="E18" s="324"/>
      <c r="F18" s="56">
        <v>16</v>
      </c>
      <c r="G18" s="56">
        <v>1675</v>
      </c>
      <c r="H18" s="57">
        <v>1097</v>
      </c>
    </row>
    <row r="19" spans="1:8" s="165" customFormat="1" ht="38.1" customHeight="1">
      <c r="A19" s="55">
        <v>2019</v>
      </c>
      <c r="B19" s="154">
        <v>482</v>
      </c>
      <c r="C19" s="155">
        <v>473</v>
      </c>
      <c r="D19" s="324">
        <v>2006</v>
      </c>
      <c r="E19" s="324"/>
      <c r="F19" s="56" t="s">
        <v>136</v>
      </c>
      <c r="G19" s="56">
        <v>2006</v>
      </c>
      <c r="H19" s="57">
        <v>1265</v>
      </c>
    </row>
    <row r="20" spans="1:8" s="165" customFormat="1" ht="38.1" customHeight="1">
      <c r="A20" s="55">
        <v>2020</v>
      </c>
      <c r="B20" s="154">
        <v>468</v>
      </c>
      <c r="C20" s="155">
        <v>462</v>
      </c>
      <c r="D20" s="324">
        <v>2679</v>
      </c>
      <c r="E20" s="324"/>
      <c r="F20" s="56" t="s">
        <v>136</v>
      </c>
      <c r="G20" s="56">
        <v>2679</v>
      </c>
      <c r="H20" s="57">
        <v>1683</v>
      </c>
    </row>
    <row r="21" spans="1:8" s="165" customFormat="1" ht="38.1" customHeight="1">
      <c r="A21" s="159">
        <v>2021</v>
      </c>
      <c r="B21" s="154">
        <v>465</v>
      </c>
      <c r="C21" s="155">
        <v>460</v>
      </c>
      <c r="D21" s="324">
        <v>1835</v>
      </c>
      <c r="E21" s="324"/>
      <c r="F21" s="56" t="s">
        <v>136</v>
      </c>
      <c r="G21" s="56">
        <v>1835</v>
      </c>
      <c r="H21" s="56">
        <v>1200</v>
      </c>
    </row>
    <row r="22" spans="1:8" s="165" customFormat="1" ht="38.1" customHeight="1">
      <c r="A22" s="166">
        <v>2022</v>
      </c>
      <c r="B22" s="162">
        <v>390.6</v>
      </c>
      <c r="C22" s="163">
        <v>385.08</v>
      </c>
      <c r="D22" s="327">
        <v>2458.9</v>
      </c>
      <c r="E22" s="327"/>
      <c r="F22" s="72" t="s">
        <v>136</v>
      </c>
      <c r="G22" s="72">
        <v>2458.9</v>
      </c>
      <c r="H22" s="72">
        <v>1608</v>
      </c>
    </row>
    <row r="23" spans="1:8" s="170" customFormat="1" ht="15" customHeight="1">
      <c r="A23" s="167" t="s">
        <v>177</v>
      </c>
      <c r="B23" s="167"/>
      <c r="C23" s="167"/>
      <c r="D23" s="167"/>
      <c r="E23" s="167"/>
      <c r="F23" s="168"/>
      <c r="G23" s="168"/>
      <c r="H23" s="169"/>
    </row>
    <row r="24" spans="1:8" s="171" customFormat="1" ht="15" customHeight="1">
      <c r="A24" s="167" t="s">
        <v>149</v>
      </c>
      <c r="B24" s="167"/>
      <c r="C24" s="167"/>
      <c r="D24" s="167"/>
      <c r="E24" s="167"/>
      <c r="F24" s="167"/>
      <c r="G24" s="167"/>
      <c r="H24" s="167"/>
    </row>
  </sheetData>
  <mergeCells count="21">
    <mergeCell ref="D22:E22"/>
    <mergeCell ref="A14:A16"/>
    <mergeCell ref="B14:C14"/>
    <mergeCell ref="D14:H14"/>
    <mergeCell ref="B15:B16"/>
    <mergeCell ref="C15:C16"/>
    <mergeCell ref="D15:G15"/>
    <mergeCell ref="H15:H16"/>
    <mergeCell ref="D16:E16"/>
    <mergeCell ref="D17:E17"/>
    <mergeCell ref="D18:E18"/>
    <mergeCell ref="D19:E19"/>
    <mergeCell ref="D20:E20"/>
    <mergeCell ref="D21:E21"/>
    <mergeCell ref="A3:H3"/>
    <mergeCell ref="A4:H4"/>
    <mergeCell ref="A6:A7"/>
    <mergeCell ref="B6:B7"/>
    <mergeCell ref="C6:D6"/>
    <mergeCell ref="E6:F6"/>
    <mergeCell ref="G6:H6"/>
  </mergeCells>
  <phoneticPr fontId="1" type="noConversion"/>
  <printOptions horizontalCentered="1"/>
  <pageMargins left="0.55118110236220474" right="0.55118110236220474" top="0.51181102362204722" bottom="0.39370078740157483" header="0.74803149606299213" footer="0.15748031496062992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7"/>
  <sheetViews>
    <sheetView view="pageBreakPreview" topLeftCell="A10" zoomScaleNormal="100" zoomScaleSheetLayoutView="100" workbookViewId="0">
      <selection activeCell="B42" sqref="B42:C45"/>
    </sheetView>
  </sheetViews>
  <sheetFormatPr defaultRowHeight="12.75"/>
  <cols>
    <col min="1" max="1" width="6" style="146" customWidth="1"/>
    <col min="2" max="2" width="8.125" style="146" customWidth="1"/>
    <col min="3" max="3" width="9.375" style="146" customWidth="1"/>
    <col min="4" max="4" width="12.375" style="146" customWidth="1"/>
    <col min="5" max="5" width="7" style="146" customWidth="1"/>
    <col min="6" max="6" width="9.125" style="146" customWidth="1"/>
    <col min="7" max="7" width="6.125" style="146" customWidth="1"/>
    <col min="8" max="8" width="7.375" style="146" customWidth="1"/>
    <col min="9" max="11" width="6.375" style="146" customWidth="1"/>
    <col min="12" max="250" width="9" style="146"/>
    <col min="251" max="251" width="6.875" style="146" customWidth="1"/>
    <col min="252" max="252" width="18.75" style="146" customWidth="1"/>
    <col min="253" max="253" width="11.25" style="146" customWidth="1"/>
    <col min="254" max="254" width="8.5" style="146" customWidth="1"/>
    <col min="255" max="255" width="7.625" style="146" customWidth="1"/>
    <col min="256" max="256" width="7.25" style="146" customWidth="1"/>
    <col min="257" max="257" width="8.5" style="146" customWidth="1"/>
    <col min="258" max="259" width="8.375" style="146" customWidth="1"/>
    <col min="260" max="506" width="9" style="146"/>
    <col min="507" max="507" width="6.875" style="146" customWidth="1"/>
    <col min="508" max="508" width="18.75" style="146" customWidth="1"/>
    <col min="509" max="509" width="11.25" style="146" customWidth="1"/>
    <col min="510" max="510" width="8.5" style="146" customWidth="1"/>
    <col min="511" max="511" width="7.625" style="146" customWidth="1"/>
    <col min="512" max="512" width="7.25" style="146" customWidth="1"/>
    <col min="513" max="513" width="8.5" style="146" customWidth="1"/>
    <col min="514" max="515" width="8.375" style="146" customWidth="1"/>
    <col min="516" max="762" width="9" style="146"/>
    <col min="763" max="763" width="6.875" style="146" customWidth="1"/>
    <col min="764" max="764" width="18.75" style="146" customWidth="1"/>
    <col min="765" max="765" width="11.25" style="146" customWidth="1"/>
    <col min="766" max="766" width="8.5" style="146" customWidth="1"/>
    <col min="767" max="767" width="7.625" style="146" customWidth="1"/>
    <col min="768" max="768" width="7.25" style="146" customWidth="1"/>
    <col min="769" max="769" width="8.5" style="146" customWidth="1"/>
    <col min="770" max="771" width="8.375" style="146" customWidth="1"/>
    <col min="772" max="1018" width="9" style="146"/>
    <col min="1019" max="1019" width="6.875" style="146" customWidth="1"/>
    <col min="1020" max="1020" width="18.75" style="146" customWidth="1"/>
    <col min="1021" max="1021" width="11.25" style="146" customWidth="1"/>
    <col min="1022" max="1022" width="8.5" style="146" customWidth="1"/>
    <col min="1023" max="1023" width="7.625" style="146" customWidth="1"/>
    <col min="1024" max="1024" width="7.25" style="146" customWidth="1"/>
    <col min="1025" max="1025" width="8.5" style="146" customWidth="1"/>
    <col min="1026" max="1027" width="8.375" style="146" customWidth="1"/>
    <col min="1028" max="1274" width="9" style="146"/>
    <col min="1275" max="1275" width="6.875" style="146" customWidth="1"/>
    <col min="1276" max="1276" width="18.75" style="146" customWidth="1"/>
    <col min="1277" max="1277" width="11.25" style="146" customWidth="1"/>
    <col min="1278" max="1278" width="8.5" style="146" customWidth="1"/>
    <col min="1279" max="1279" width="7.625" style="146" customWidth="1"/>
    <col min="1280" max="1280" width="7.25" style="146" customWidth="1"/>
    <col min="1281" max="1281" width="8.5" style="146" customWidth="1"/>
    <col min="1282" max="1283" width="8.375" style="146" customWidth="1"/>
    <col min="1284" max="1530" width="9" style="146"/>
    <col min="1531" max="1531" width="6.875" style="146" customWidth="1"/>
    <col min="1532" max="1532" width="18.75" style="146" customWidth="1"/>
    <col min="1533" max="1533" width="11.25" style="146" customWidth="1"/>
    <col min="1534" max="1534" width="8.5" style="146" customWidth="1"/>
    <col min="1535" max="1535" width="7.625" style="146" customWidth="1"/>
    <col min="1536" max="1536" width="7.25" style="146" customWidth="1"/>
    <col min="1537" max="1537" width="8.5" style="146" customWidth="1"/>
    <col min="1538" max="1539" width="8.375" style="146" customWidth="1"/>
    <col min="1540" max="1786" width="9" style="146"/>
    <col min="1787" max="1787" width="6.875" style="146" customWidth="1"/>
    <col min="1788" max="1788" width="18.75" style="146" customWidth="1"/>
    <col min="1789" max="1789" width="11.25" style="146" customWidth="1"/>
    <col min="1790" max="1790" width="8.5" style="146" customWidth="1"/>
    <col min="1791" max="1791" width="7.625" style="146" customWidth="1"/>
    <col min="1792" max="1792" width="7.25" style="146" customWidth="1"/>
    <col min="1793" max="1793" width="8.5" style="146" customWidth="1"/>
    <col min="1794" max="1795" width="8.375" style="146" customWidth="1"/>
    <col min="1796" max="2042" width="9" style="146"/>
    <col min="2043" max="2043" width="6.875" style="146" customWidth="1"/>
    <col min="2044" max="2044" width="18.75" style="146" customWidth="1"/>
    <col min="2045" max="2045" width="11.25" style="146" customWidth="1"/>
    <col min="2046" max="2046" width="8.5" style="146" customWidth="1"/>
    <col min="2047" max="2047" width="7.625" style="146" customWidth="1"/>
    <col min="2048" max="2048" width="7.25" style="146" customWidth="1"/>
    <col min="2049" max="2049" width="8.5" style="146" customWidth="1"/>
    <col min="2050" max="2051" width="8.375" style="146" customWidth="1"/>
    <col min="2052" max="2298" width="9" style="146"/>
    <col min="2299" max="2299" width="6.875" style="146" customWidth="1"/>
    <col min="2300" max="2300" width="18.75" style="146" customWidth="1"/>
    <col min="2301" max="2301" width="11.25" style="146" customWidth="1"/>
    <col min="2302" max="2302" width="8.5" style="146" customWidth="1"/>
    <col min="2303" max="2303" width="7.625" style="146" customWidth="1"/>
    <col min="2304" max="2304" width="7.25" style="146" customWidth="1"/>
    <col min="2305" max="2305" width="8.5" style="146" customWidth="1"/>
    <col min="2306" max="2307" width="8.375" style="146" customWidth="1"/>
    <col min="2308" max="2554" width="9" style="146"/>
    <col min="2555" max="2555" width="6.875" style="146" customWidth="1"/>
    <col min="2556" max="2556" width="18.75" style="146" customWidth="1"/>
    <col min="2557" max="2557" width="11.25" style="146" customWidth="1"/>
    <col min="2558" max="2558" width="8.5" style="146" customWidth="1"/>
    <col min="2559" max="2559" width="7.625" style="146" customWidth="1"/>
    <col min="2560" max="2560" width="7.25" style="146" customWidth="1"/>
    <col min="2561" max="2561" width="8.5" style="146" customWidth="1"/>
    <col min="2562" max="2563" width="8.375" style="146" customWidth="1"/>
    <col min="2564" max="2810" width="9" style="146"/>
    <col min="2811" max="2811" width="6.875" style="146" customWidth="1"/>
    <col min="2812" max="2812" width="18.75" style="146" customWidth="1"/>
    <col min="2813" max="2813" width="11.25" style="146" customWidth="1"/>
    <col min="2814" max="2814" width="8.5" style="146" customWidth="1"/>
    <col min="2815" max="2815" width="7.625" style="146" customWidth="1"/>
    <col min="2816" max="2816" width="7.25" style="146" customWidth="1"/>
    <col min="2817" max="2817" width="8.5" style="146" customWidth="1"/>
    <col min="2818" max="2819" width="8.375" style="146" customWidth="1"/>
    <col min="2820" max="3066" width="9" style="146"/>
    <col min="3067" max="3067" width="6.875" style="146" customWidth="1"/>
    <col min="3068" max="3068" width="18.75" style="146" customWidth="1"/>
    <col min="3069" max="3069" width="11.25" style="146" customWidth="1"/>
    <col min="3070" max="3070" width="8.5" style="146" customWidth="1"/>
    <col min="3071" max="3071" width="7.625" style="146" customWidth="1"/>
    <col min="3072" max="3072" width="7.25" style="146" customWidth="1"/>
    <col min="3073" max="3073" width="8.5" style="146" customWidth="1"/>
    <col min="3074" max="3075" width="8.375" style="146" customWidth="1"/>
    <col min="3076" max="3322" width="9" style="146"/>
    <col min="3323" max="3323" width="6.875" style="146" customWidth="1"/>
    <col min="3324" max="3324" width="18.75" style="146" customWidth="1"/>
    <col min="3325" max="3325" width="11.25" style="146" customWidth="1"/>
    <col min="3326" max="3326" width="8.5" style="146" customWidth="1"/>
    <col min="3327" max="3327" width="7.625" style="146" customWidth="1"/>
    <col min="3328" max="3328" width="7.25" style="146" customWidth="1"/>
    <col min="3329" max="3329" width="8.5" style="146" customWidth="1"/>
    <col min="3330" max="3331" width="8.375" style="146" customWidth="1"/>
    <col min="3332" max="3578" width="9" style="146"/>
    <col min="3579" max="3579" width="6.875" style="146" customWidth="1"/>
    <col min="3580" max="3580" width="18.75" style="146" customWidth="1"/>
    <col min="3581" max="3581" width="11.25" style="146" customWidth="1"/>
    <col min="3582" max="3582" width="8.5" style="146" customWidth="1"/>
    <col min="3583" max="3583" width="7.625" style="146" customWidth="1"/>
    <col min="3584" max="3584" width="7.25" style="146" customWidth="1"/>
    <col min="3585" max="3585" width="8.5" style="146" customWidth="1"/>
    <col min="3586" max="3587" width="8.375" style="146" customWidth="1"/>
    <col min="3588" max="3834" width="9" style="146"/>
    <col min="3835" max="3835" width="6.875" style="146" customWidth="1"/>
    <col min="3836" max="3836" width="18.75" style="146" customWidth="1"/>
    <col min="3837" max="3837" width="11.25" style="146" customWidth="1"/>
    <col min="3838" max="3838" width="8.5" style="146" customWidth="1"/>
    <col min="3839" max="3839" width="7.625" style="146" customWidth="1"/>
    <col min="3840" max="3840" width="7.25" style="146" customWidth="1"/>
    <col min="3841" max="3841" width="8.5" style="146" customWidth="1"/>
    <col min="3842" max="3843" width="8.375" style="146" customWidth="1"/>
    <col min="3844" max="4090" width="9" style="146"/>
    <col min="4091" max="4091" width="6.875" style="146" customWidth="1"/>
    <col min="4092" max="4092" width="18.75" style="146" customWidth="1"/>
    <col min="4093" max="4093" width="11.25" style="146" customWidth="1"/>
    <col min="4094" max="4094" width="8.5" style="146" customWidth="1"/>
    <col min="4095" max="4095" width="7.625" style="146" customWidth="1"/>
    <col min="4096" max="4096" width="7.25" style="146" customWidth="1"/>
    <col min="4097" max="4097" width="8.5" style="146" customWidth="1"/>
    <col min="4098" max="4099" width="8.375" style="146" customWidth="1"/>
    <col min="4100" max="4346" width="9" style="146"/>
    <col min="4347" max="4347" width="6.875" style="146" customWidth="1"/>
    <col min="4348" max="4348" width="18.75" style="146" customWidth="1"/>
    <col min="4349" max="4349" width="11.25" style="146" customWidth="1"/>
    <col min="4350" max="4350" width="8.5" style="146" customWidth="1"/>
    <col min="4351" max="4351" width="7.625" style="146" customWidth="1"/>
    <col min="4352" max="4352" width="7.25" style="146" customWidth="1"/>
    <col min="4353" max="4353" width="8.5" style="146" customWidth="1"/>
    <col min="4354" max="4355" width="8.375" style="146" customWidth="1"/>
    <col min="4356" max="4602" width="9" style="146"/>
    <col min="4603" max="4603" width="6.875" style="146" customWidth="1"/>
    <col min="4604" max="4604" width="18.75" style="146" customWidth="1"/>
    <col min="4605" max="4605" width="11.25" style="146" customWidth="1"/>
    <col min="4606" max="4606" width="8.5" style="146" customWidth="1"/>
    <col min="4607" max="4607" width="7.625" style="146" customWidth="1"/>
    <col min="4608" max="4608" width="7.25" style="146" customWidth="1"/>
    <col min="4609" max="4609" width="8.5" style="146" customWidth="1"/>
    <col min="4610" max="4611" width="8.375" style="146" customWidth="1"/>
    <col min="4612" max="4858" width="9" style="146"/>
    <col min="4859" max="4859" width="6.875" style="146" customWidth="1"/>
    <col min="4860" max="4860" width="18.75" style="146" customWidth="1"/>
    <col min="4861" max="4861" width="11.25" style="146" customWidth="1"/>
    <col min="4862" max="4862" width="8.5" style="146" customWidth="1"/>
    <col min="4863" max="4863" width="7.625" style="146" customWidth="1"/>
    <col min="4864" max="4864" width="7.25" style="146" customWidth="1"/>
    <col min="4865" max="4865" width="8.5" style="146" customWidth="1"/>
    <col min="4866" max="4867" width="8.375" style="146" customWidth="1"/>
    <col min="4868" max="5114" width="9" style="146"/>
    <col min="5115" max="5115" width="6.875" style="146" customWidth="1"/>
    <col min="5116" max="5116" width="18.75" style="146" customWidth="1"/>
    <col min="5117" max="5117" width="11.25" style="146" customWidth="1"/>
    <col min="5118" max="5118" width="8.5" style="146" customWidth="1"/>
    <col min="5119" max="5119" width="7.625" style="146" customWidth="1"/>
    <col min="5120" max="5120" width="7.25" style="146" customWidth="1"/>
    <col min="5121" max="5121" width="8.5" style="146" customWidth="1"/>
    <col min="5122" max="5123" width="8.375" style="146" customWidth="1"/>
    <col min="5124" max="5370" width="9" style="146"/>
    <col min="5371" max="5371" width="6.875" style="146" customWidth="1"/>
    <col min="5372" max="5372" width="18.75" style="146" customWidth="1"/>
    <col min="5373" max="5373" width="11.25" style="146" customWidth="1"/>
    <col min="5374" max="5374" width="8.5" style="146" customWidth="1"/>
    <col min="5375" max="5375" width="7.625" style="146" customWidth="1"/>
    <col min="5376" max="5376" width="7.25" style="146" customWidth="1"/>
    <col min="5377" max="5377" width="8.5" style="146" customWidth="1"/>
    <col min="5378" max="5379" width="8.375" style="146" customWidth="1"/>
    <col min="5380" max="5626" width="9" style="146"/>
    <col min="5627" max="5627" width="6.875" style="146" customWidth="1"/>
    <col min="5628" max="5628" width="18.75" style="146" customWidth="1"/>
    <col min="5629" max="5629" width="11.25" style="146" customWidth="1"/>
    <col min="5630" max="5630" width="8.5" style="146" customWidth="1"/>
    <col min="5631" max="5631" width="7.625" style="146" customWidth="1"/>
    <col min="5632" max="5632" width="7.25" style="146" customWidth="1"/>
    <col min="5633" max="5633" width="8.5" style="146" customWidth="1"/>
    <col min="5634" max="5635" width="8.375" style="146" customWidth="1"/>
    <col min="5636" max="5882" width="9" style="146"/>
    <col min="5883" max="5883" width="6.875" style="146" customWidth="1"/>
    <col min="5884" max="5884" width="18.75" style="146" customWidth="1"/>
    <col min="5885" max="5885" width="11.25" style="146" customWidth="1"/>
    <col min="5886" max="5886" width="8.5" style="146" customWidth="1"/>
    <col min="5887" max="5887" width="7.625" style="146" customWidth="1"/>
    <col min="5888" max="5888" width="7.25" style="146" customWidth="1"/>
    <col min="5889" max="5889" width="8.5" style="146" customWidth="1"/>
    <col min="5890" max="5891" width="8.375" style="146" customWidth="1"/>
    <col min="5892" max="6138" width="9" style="146"/>
    <col min="6139" max="6139" width="6.875" style="146" customWidth="1"/>
    <col min="6140" max="6140" width="18.75" style="146" customWidth="1"/>
    <col min="6141" max="6141" width="11.25" style="146" customWidth="1"/>
    <col min="6142" max="6142" width="8.5" style="146" customWidth="1"/>
    <col min="6143" max="6143" width="7.625" style="146" customWidth="1"/>
    <col min="6144" max="6144" width="7.25" style="146" customWidth="1"/>
    <col min="6145" max="6145" width="8.5" style="146" customWidth="1"/>
    <col min="6146" max="6147" width="8.375" style="146" customWidth="1"/>
    <col min="6148" max="6394" width="9" style="146"/>
    <col min="6395" max="6395" width="6.875" style="146" customWidth="1"/>
    <col min="6396" max="6396" width="18.75" style="146" customWidth="1"/>
    <col min="6397" max="6397" width="11.25" style="146" customWidth="1"/>
    <col min="6398" max="6398" width="8.5" style="146" customWidth="1"/>
    <col min="6399" max="6399" width="7.625" style="146" customWidth="1"/>
    <col min="6400" max="6400" width="7.25" style="146" customWidth="1"/>
    <col min="6401" max="6401" width="8.5" style="146" customWidth="1"/>
    <col min="6402" max="6403" width="8.375" style="146" customWidth="1"/>
    <col min="6404" max="6650" width="9" style="146"/>
    <col min="6651" max="6651" width="6.875" style="146" customWidth="1"/>
    <col min="6652" max="6652" width="18.75" style="146" customWidth="1"/>
    <col min="6653" max="6653" width="11.25" style="146" customWidth="1"/>
    <col min="6654" max="6654" width="8.5" style="146" customWidth="1"/>
    <col min="6655" max="6655" width="7.625" style="146" customWidth="1"/>
    <col min="6656" max="6656" width="7.25" style="146" customWidth="1"/>
    <col min="6657" max="6657" width="8.5" style="146" customWidth="1"/>
    <col min="6658" max="6659" width="8.375" style="146" customWidth="1"/>
    <col min="6660" max="6906" width="9" style="146"/>
    <col min="6907" max="6907" width="6.875" style="146" customWidth="1"/>
    <col min="6908" max="6908" width="18.75" style="146" customWidth="1"/>
    <col min="6909" max="6909" width="11.25" style="146" customWidth="1"/>
    <col min="6910" max="6910" width="8.5" style="146" customWidth="1"/>
    <col min="6911" max="6911" width="7.625" style="146" customWidth="1"/>
    <col min="6912" max="6912" width="7.25" style="146" customWidth="1"/>
    <col min="6913" max="6913" width="8.5" style="146" customWidth="1"/>
    <col min="6914" max="6915" width="8.375" style="146" customWidth="1"/>
    <col min="6916" max="7162" width="9" style="146"/>
    <col min="7163" max="7163" width="6.875" style="146" customWidth="1"/>
    <col min="7164" max="7164" width="18.75" style="146" customWidth="1"/>
    <col min="7165" max="7165" width="11.25" style="146" customWidth="1"/>
    <col min="7166" max="7166" width="8.5" style="146" customWidth="1"/>
    <col min="7167" max="7167" width="7.625" style="146" customWidth="1"/>
    <col min="7168" max="7168" width="7.25" style="146" customWidth="1"/>
    <col min="7169" max="7169" width="8.5" style="146" customWidth="1"/>
    <col min="7170" max="7171" width="8.375" style="146" customWidth="1"/>
    <col min="7172" max="7418" width="9" style="146"/>
    <col min="7419" max="7419" width="6.875" style="146" customWidth="1"/>
    <col min="7420" max="7420" width="18.75" style="146" customWidth="1"/>
    <col min="7421" max="7421" width="11.25" style="146" customWidth="1"/>
    <col min="7422" max="7422" width="8.5" style="146" customWidth="1"/>
    <col min="7423" max="7423" width="7.625" style="146" customWidth="1"/>
    <col min="7424" max="7424" width="7.25" style="146" customWidth="1"/>
    <col min="7425" max="7425" width="8.5" style="146" customWidth="1"/>
    <col min="7426" max="7427" width="8.375" style="146" customWidth="1"/>
    <col min="7428" max="7674" width="9" style="146"/>
    <col min="7675" max="7675" width="6.875" style="146" customWidth="1"/>
    <col min="7676" max="7676" width="18.75" style="146" customWidth="1"/>
    <col min="7677" max="7677" width="11.25" style="146" customWidth="1"/>
    <col min="7678" max="7678" width="8.5" style="146" customWidth="1"/>
    <col min="7679" max="7679" width="7.625" style="146" customWidth="1"/>
    <col min="7680" max="7680" width="7.25" style="146" customWidth="1"/>
    <col min="7681" max="7681" width="8.5" style="146" customWidth="1"/>
    <col min="7682" max="7683" width="8.375" style="146" customWidth="1"/>
    <col min="7684" max="7930" width="9" style="146"/>
    <col min="7931" max="7931" width="6.875" style="146" customWidth="1"/>
    <col min="7932" max="7932" width="18.75" style="146" customWidth="1"/>
    <col min="7933" max="7933" width="11.25" style="146" customWidth="1"/>
    <col min="7934" max="7934" width="8.5" style="146" customWidth="1"/>
    <col min="7935" max="7935" width="7.625" style="146" customWidth="1"/>
    <col min="7936" max="7936" width="7.25" style="146" customWidth="1"/>
    <col min="7937" max="7937" width="8.5" style="146" customWidth="1"/>
    <col min="7938" max="7939" width="8.375" style="146" customWidth="1"/>
    <col min="7940" max="8186" width="9" style="146"/>
    <col min="8187" max="8187" width="6.875" style="146" customWidth="1"/>
    <col min="8188" max="8188" width="18.75" style="146" customWidth="1"/>
    <col min="8189" max="8189" width="11.25" style="146" customWidth="1"/>
    <col min="8190" max="8190" width="8.5" style="146" customWidth="1"/>
    <col min="8191" max="8191" width="7.625" style="146" customWidth="1"/>
    <col min="8192" max="8192" width="7.25" style="146" customWidth="1"/>
    <col min="8193" max="8193" width="8.5" style="146" customWidth="1"/>
    <col min="8194" max="8195" width="8.375" style="146" customWidth="1"/>
    <col min="8196" max="8442" width="9" style="146"/>
    <col min="8443" max="8443" width="6.875" style="146" customWidth="1"/>
    <col min="8444" max="8444" width="18.75" style="146" customWidth="1"/>
    <col min="8445" max="8445" width="11.25" style="146" customWidth="1"/>
    <col min="8446" max="8446" width="8.5" style="146" customWidth="1"/>
    <col min="8447" max="8447" width="7.625" style="146" customWidth="1"/>
    <col min="8448" max="8448" width="7.25" style="146" customWidth="1"/>
    <col min="8449" max="8449" width="8.5" style="146" customWidth="1"/>
    <col min="8450" max="8451" width="8.375" style="146" customWidth="1"/>
    <col min="8452" max="8698" width="9" style="146"/>
    <col min="8699" max="8699" width="6.875" style="146" customWidth="1"/>
    <col min="8700" max="8700" width="18.75" style="146" customWidth="1"/>
    <col min="8701" max="8701" width="11.25" style="146" customWidth="1"/>
    <col min="8702" max="8702" width="8.5" style="146" customWidth="1"/>
    <col min="8703" max="8703" width="7.625" style="146" customWidth="1"/>
    <col min="8704" max="8704" width="7.25" style="146" customWidth="1"/>
    <col min="8705" max="8705" width="8.5" style="146" customWidth="1"/>
    <col min="8706" max="8707" width="8.375" style="146" customWidth="1"/>
    <col min="8708" max="8954" width="9" style="146"/>
    <col min="8955" max="8955" width="6.875" style="146" customWidth="1"/>
    <col min="8956" max="8956" width="18.75" style="146" customWidth="1"/>
    <col min="8957" max="8957" width="11.25" style="146" customWidth="1"/>
    <col min="8958" max="8958" width="8.5" style="146" customWidth="1"/>
    <col min="8959" max="8959" width="7.625" style="146" customWidth="1"/>
    <col min="8960" max="8960" width="7.25" style="146" customWidth="1"/>
    <col min="8961" max="8961" width="8.5" style="146" customWidth="1"/>
    <col min="8962" max="8963" width="8.375" style="146" customWidth="1"/>
    <col min="8964" max="9210" width="9" style="146"/>
    <col min="9211" max="9211" width="6.875" style="146" customWidth="1"/>
    <col min="9212" max="9212" width="18.75" style="146" customWidth="1"/>
    <col min="9213" max="9213" width="11.25" style="146" customWidth="1"/>
    <col min="9214" max="9214" width="8.5" style="146" customWidth="1"/>
    <col min="9215" max="9215" width="7.625" style="146" customWidth="1"/>
    <col min="9216" max="9216" width="7.25" style="146" customWidth="1"/>
    <col min="9217" max="9217" width="8.5" style="146" customWidth="1"/>
    <col min="9218" max="9219" width="8.375" style="146" customWidth="1"/>
    <col min="9220" max="9466" width="9" style="146"/>
    <col min="9467" max="9467" width="6.875" style="146" customWidth="1"/>
    <col min="9468" max="9468" width="18.75" style="146" customWidth="1"/>
    <col min="9469" max="9469" width="11.25" style="146" customWidth="1"/>
    <col min="9470" max="9470" width="8.5" style="146" customWidth="1"/>
    <col min="9471" max="9471" width="7.625" style="146" customWidth="1"/>
    <col min="9472" max="9472" width="7.25" style="146" customWidth="1"/>
    <col min="9473" max="9473" width="8.5" style="146" customWidth="1"/>
    <col min="9474" max="9475" width="8.375" style="146" customWidth="1"/>
    <col min="9476" max="9722" width="9" style="146"/>
    <col min="9723" max="9723" width="6.875" style="146" customWidth="1"/>
    <col min="9724" max="9724" width="18.75" style="146" customWidth="1"/>
    <col min="9725" max="9725" width="11.25" style="146" customWidth="1"/>
    <col min="9726" max="9726" width="8.5" style="146" customWidth="1"/>
    <col min="9727" max="9727" width="7.625" style="146" customWidth="1"/>
    <col min="9728" max="9728" width="7.25" style="146" customWidth="1"/>
    <col min="9729" max="9729" width="8.5" style="146" customWidth="1"/>
    <col min="9730" max="9731" width="8.375" style="146" customWidth="1"/>
    <col min="9732" max="9978" width="9" style="146"/>
    <col min="9979" max="9979" width="6.875" style="146" customWidth="1"/>
    <col min="9980" max="9980" width="18.75" style="146" customWidth="1"/>
    <col min="9981" max="9981" width="11.25" style="146" customWidth="1"/>
    <col min="9982" max="9982" width="8.5" style="146" customWidth="1"/>
    <col min="9983" max="9983" width="7.625" style="146" customWidth="1"/>
    <col min="9984" max="9984" width="7.25" style="146" customWidth="1"/>
    <col min="9985" max="9985" width="8.5" style="146" customWidth="1"/>
    <col min="9986" max="9987" width="8.375" style="146" customWidth="1"/>
    <col min="9988" max="10234" width="9" style="146"/>
    <col min="10235" max="10235" width="6.875" style="146" customWidth="1"/>
    <col min="10236" max="10236" width="18.75" style="146" customWidth="1"/>
    <col min="10237" max="10237" width="11.25" style="146" customWidth="1"/>
    <col min="10238" max="10238" width="8.5" style="146" customWidth="1"/>
    <col min="10239" max="10239" width="7.625" style="146" customWidth="1"/>
    <col min="10240" max="10240" width="7.25" style="146" customWidth="1"/>
    <col min="10241" max="10241" width="8.5" style="146" customWidth="1"/>
    <col min="10242" max="10243" width="8.375" style="146" customWidth="1"/>
    <col min="10244" max="10490" width="9" style="146"/>
    <col min="10491" max="10491" width="6.875" style="146" customWidth="1"/>
    <col min="10492" max="10492" width="18.75" style="146" customWidth="1"/>
    <col min="10493" max="10493" width="11.25" style="146" customWidth="1"/>
    <col min="10494" max="10494" width="8.5" style="146" customWidth="1"/>
    <col min="10495" max="10495" width="7.625" style="146" customWidth="1"/>
    <col min="10496" max="10496" width="7.25" style="146" customWidth="1"/>
    <col min="10497" max="10497" width="8.5" style="146" customWidth="1"/>
    <col min="10498" max="10499" width="8.375" style="146" customWidth="1"/>
    <col min="10500" max="10746" width="9" style="146"/>
    <col min="10747" max="10747" width="6.875" style="146" customWidth="1"/>
    <col min="10748" max="10748" width="18.75" style="146" customWidth="1"/>
    <col min="10749" max="10749" width="11.25" style="146" customWidth="1"/>
    <col min="10750" max="10750" width="8.5" style="146" customWidth="1"/>
    <col min="10751" max="10751" width="7.625" style="146" customWidth="1"/>
    <col min="10752" max="10752" width="7.25" style="146" customWidth="1"/>
    <col min="10753" max="10753" width="8.5" style="146" customWidth="1"/>
    <col min="10754" max="10755" width="8.375" style="146" customWidth="1"/>
    <col min="10756" max="11002" width="9" style="146"/>
    <col min="11003" max="11003" width="6.875" style="146" customWidth="1"/>
    <col min="11004" max="11004" width="18.75" style="146" customWidth="1"/>
    <col min="11005" max="11005" width="11.25" style="146" customWidth="1"/>
    <col min="11006" max="11006" width="8.5" style="146" customWidth="1"/>
    <col min="11007" max="11007" width="7.625" style="146" customWidth="1"/>
    <col min="11008" max="11008" width="7.25" style="146" customWidth="1"/>
    <col min="11009" max="11009" width="8.5" style="146" customWidth="1"/>
    <col min="11010" max="11011" width="8.375" style="146" customWidth="1"/>
    <col min="11012" max="11258" width="9" style="146"/>
    <col min="11259" max="11259" width="6.875" style="146" customWidth="1"/>
    <col min="11260" max="11260" width="18.75" style="146" customWidth="1"/>
    <col min="11261" max="11261" width="11.25" style="146" customWidth="1"/>
    <col min="11262" max="11262" width="8.5" style="146" customWidth="1"/>
    <col min="11263" max="11263" width="7.625" style="146" customWidth="1"/>
    <col min="11264" max="11264" width="7.25" style="146" customWidth="1"/>
    <col min="11265" max="11265" width="8.5" style="146" customWidth="1"/>
    <col min="11266" max="11267" width="8.375" style="146" customWidth="1"/>
    <col min="11268" max="11514" width="9" style="146"/>
    <col min="11515" max="11515" width="6.875" style="146" customWidth="1"/>
    <col min="11516" max="11516" width="18.75" style="146" customWidth="1"/>
    <col min="11517" max="11517" width="11.25" style="146" customWidth="1"/>
    <col min="11518" max="11518" width="8.5" style="146" customWidth="1"/>
    <col min="11519" max="11519" width="7.625" style="146" customWidth="1"/>
    <col min="11520" max="11520" width="7.25" style="146" customWidth="1"/>
    <col min="11521" max="11521" width="8.5" style="146" customWidth="1"/>
    <col min="11522" max="11523" width="8.375" style="146" customWidth="1"/>
    <col min="11524" max="11770" width="9" style="146"/>
    <col min="11771" max="11771" width="6.875" style="146" customWidth="1"/>
    <col min="11772" max="11772" width="18.75" style="146" customWidth="1"/>
    <col min="11773" max="11773" width="11.25" style="146" customWidth="1"/>
    <col min="11774" max="11774" width="8.5" style="146" customWidth="1"/>
    <col min="11775" max="11775" width="7.625" style="146" customWidth="1"/>
    <col min="11776" max="11776" width="7.25" style="146" customWidth="1"/>
    <col min="11777" max="11777" width="8.5" style="146" customWidth="1"/>
    <col min="11778" max="11779" width="8.375" style="146" customWidth="1"/>
    <col min="11780" max="12026" width="9" style="146"/>
    <col min="12027" max="12027" width="6.875" style="146" customWidth="1"/>
    <col min="12028" max="12028" width="18.75" style="146" customWidth="1"/>
    <col min="12029" max="12029" width="11.25" style="146" customWidth="1"/>
    <col min="12030" max="12030" width="8.5" style="146" customWidth="1"/>
    <col min="12031" max="12031" width="7.625" style="146" customWidth="1"/>
    <col min="12032" max="12032" width="7.25" style="146" customWidth="1"/>
    <col min="12033" max="12033" width="8.5" style="146" customWidth="1"/>
    <col min="12034" max="12035" width="8.375" style="146" customWidth="1"/>
    <col min="12036" max="12282" width="9" style="146"/>
    <col min="12283" max="12283" width="6.875" style="146" customWidth="1"/>
    <col min="12284" max="12284" width="18.75" style="146" customWidth="1"/>
    <col min="12285" max="12285" width="11.25" style="146" customWidth="1"/>
    <col min="12286" max="12286" width="8.5" style="146" customWidth="1"/>
    <col min="12287" max="12287" width="7.625" style="146" customWidth="1"/>
    <col min="12288" max="12288" width="7.25" style="146" customWidth="1"/>
    <col min="12289" max="12289" width="8.5" style="146" customWidth="1"/>
    <col min="12290" max="12291" width="8.375" style="146" customWidth="1"/>
    <col min="12292" max="12538" width="9" style="146"/>
    <col min="12539" max="12539" width="6.875" style="146" customWidth="1"/>
    <col min="12540" max="12540" width="18.75" style="146" customWidth="1"/>
    <col min="12541" max="12541" width="11.25" style="146" customWidth="1"/>
    <col min="12542" max="12542" width="8.5" style="146" customWidth="1"/>
    <col min="12543" max="12543" width="7.625" style="146" customWidth="1"/>
    <col min="12544" max="12544" width="7.25" style="146" customWidth="1"/>
    <col min="12545" max="12545" width="8.5" style="146" customWidth="1"/>
    <col min="12546" max="12547" width="8.375" style="146" customWidth="1"/>
    <col min="12548" max="12794" width="9" style="146"/>
    <col min="12795" max="12795" width="6.875" style="146" customWidth="1"/>
    <col min="12796" max="12796" width="18.75" style="146" customWidth="1"/>
    <col min="12797" max="12797" width="11.25" style="146" customWidth="1"/>
    <col min="12798" max="12798" width="8.5" style="146" customWidth="1"/>
    <col min="12799" max="12799" width="7.625" style="146" customWidth="1"/>
    <col min="12800" max="12800" width="7.25" style="146" customWidth="1"/>
    <col min="12801" max="12801" width="8.5" style="146" customWidth="1"/>
    <col min="12802" max="12803" width="8.375" style="146" customWidth="1"/>
    <col min="12804" max="13050" width="9" style="146"/>
    <col min="13051" max="13051" width="6.875" style="146" customWidth="1"/>
    <col min="13052" max="13052" width="18.75" style="146" customWidth="1"/>
    <col min="13053" max="13053" width="11.25" style="146" customWidth="1"/>
    <col min="13054" max="13054" width="8.5" style="146" customWidth="1"/>
    <col min="13055" max="13055" width="7.625" style="146" customWidth="1"/>
    <col min="13056" max="13056" width="7.25" style="146" customWidth="1"/>
    <col min="13057" max="13057" width="8.5" style="146" customWidth="1"/>
    <col min="13058" max="13059" width="8.375" style="146" customWidth="1"/>
    <col min="13060" max="13306" width="9" style="146"/>
    <col min="13307" max="13307" width="6.875" style="146" customWidth="1"/>
    <col min="13308" max="13308" width="18.75" style="146" customWidth="1"/>
    <col min="13309" max="13309" width="11.25" style="146" customWidth="1"/>
    <col min="13310" max="13310" width="8.5" style="146" customWidth="1"/>
    <col min="13311" max="13311" width="7.625" style="146" customWidth="1"/>
    <col min="13312" max="13312" width="7.25" style="146" customWidth="1"/>
    <col min="13313" max="13313" width="8.5" style="146" customWidth="1"/>
    <col min="13314" max="13315" width="8.375" style="146" customWidth="1"/>
    <col min="13316" max="13562" width="9" style="146"/>
    <col min="13563" max="13563" width="6.875" style="146" customWidth="1"/>
    <col min="13564" max="13564" width="18.75" style="146" customWidth="1"/>
    <col min="13565" max="13565" width="11.25" style="146" customWidth="1"/>
    <col min="13566" max="13566" width="8.5" style="146" customWidth="1"/>
    <col min="13567" max="13567" width="7.625" style="146" customWidth="1"/>
    <col min="13568" max="13568" width="7.25" style="146" customWidth="1"/>
    <col min="13569" max="13569" width="8.5" style="146" customWidth="1"/>
    <col min="13570" max="13571" width="8.375" style="146" customWidth="1"/>
    <col min="13572" max="13818" width="9" style="146"/>
    <col min="13819" max="13819" width="6.875" style="146" customWidth="1"/>
    <col min="13820" max="13820" width="18.75" style="146" customWidth="1"/>
    <col min="13821" max="13821" width="11.25" style="146" customWidth="1"/>
    <col min="13822" max="13822" width="8.5" style="146" customWidth="1"/>
    <col min="13823" max="13823" width="7.625" style="146" customWidth="1"/>
    <col min="13824" max="13824" width="7.25" style="146" customWidth="1"/>
    <col min="13825" max="13825" width="8.5" style="146" customWidth="1"/>
    <col min="13826" max="13827" width="8.375" style="146" customWidth="1"/>
    <col min="13828" max="14074" width="9" style="146"/>
    <col min="14075" max="14075" width="6.875" style="146" customWidth="1"/>
    <col min="14076" max="14076" width="18.75" style="146" customWidth="1"/>
    <col min="14077" max="14077" width="11.25" style="146" customWidth="1"/>
    <col min="14078" max="14078" width="8.5" style="146" customWidth="1"/>
    <col min="14079" max="14079" width="7.625" style="146" customWidth="1"/>
    <col min="14080" max="14080" width="7.25" style="146" customWidth="1"/>
    <col min="14081" max="14081" width="8.5" style="146" customWidth="1"/>
    <col min="14082" max="14083" width="8.375" style="146" customWidth="1"/>
    <col min="14084" max="14330" width="9" style="146"/>
    <col min="14331" max="14331" width="6.875" style="146" customWidth="1"/>
    <col min="14332" max="14332" width="18.75" style="146" customWidth="1"/>
    <col min="14333" max="14333" width="11.25" style="146" customWidth="1"/>
    <col min="14334" max="14334" width="8.5" style="146" customWidth="1"/>
    <col min="14335" max="14335" width="7.625" style="146" customWidth="1"/>
    <col min="14336" max="14336" width="7.25" style="146" customWidth="1"/>
    <col min="14337" max="14337" width="8.5" style="146" customWidth="1"/>
    <col min="14338" max="14339" width="8.375" style="146" customWidth="1"/>
    <col min="14340" max="14586" width="9" style="146"/>
    <col min="14587" max="14587" width="6.875" style="146" customWidth="1"/>
    <col min="14588" max="14588" width="18.75" style="146" customWidth="1"/>
    <col min="14589" max="14589" width="11.25" style="146" customWidth="1"/>
    <col min="14590" max="14590" width="8.5" style="146" customWidth="1"/>
    <col min="14591" max="14591" width="7.625" style="146" customWidth="1"/>
    <col min="14592" max="14592" width="7.25" style="146" customWidth="1"/>
    <col min="14593" max="14593" width="8.5" style="146" customWidth="1"/>
    <col min="14594" max="14595" width="8.375" style="146" customWidth="1"/>
    <col min="14596" max="14842" width="9" style="146"/>
    <col min="14843" max="14843" width="6.875" style="146" customWidth="1"/>
    <col min="14844" max="14844" width="18.75" style="146" customWidth="1"/>
    <col min="14845" max="14845" width="11.25" style="146" customWidth="1"/>
    <col min="14846" max="14846" width="8.5" style="146" customWidth="1"/>
    <col min="14847" max="14847" width="7.625" style="146" customWidth="1"/>
    <col min="14848" max="14848" width="7.25" style="146" customWidth="1"/>
    <col min="14849" max="14849" width="8.5" style="146" customWidth="1"/>
    <col min="14850" max="14851" width="8.375" style="146" customWidth="1"/>
    <col min="14852" max="15098" width="9" style="146"/>
    <col min="15099" max="15099" width="6.875" style="146" customWidth="1"/>
    <col min="15100" max="15100" width="18.75" style="146" customWidth="1"/>
    <col min="15101" max="15101" width="11.25" style="146" customWidth="1"/>
    <col min="15102" max="15102" width="8.5" style="146" customWidth="1"/>
    <col min="15103" max="15103" width="7.625" style="146" customWidth="1"/>
    <col min="15104" max="15104" width="7.25" style="146" customWidth="1"/>
    <col min="15105" max="15105" width="8.5" style="146" customWidth="1"/>
    <col min="15106" max="15107" width="8.375" style="146" customWidth="1"/>
    <col min="15108" max="15354" width="9" style="146"/>
    <col min="15355" max="15355" width="6.875" style="146" customWidth="1"/>
    <col min="15356" max="15356" width="18.75" style="146" customWidth="1"/>
    <col min="15357" max="15357" width="11.25" style="146" customWidth="1"/>
    <col min="15358" max="15358" width="8.5" style="146" customWidth="1"/>
    <col min="15359" max="15359" width="7.625" style="146" customWidth="1"/>
    <col min="15360" max="15360" width="7.25" style="146" customWidth="1"/>
    <col min="15361" max="15361" width="8.5" style="146" customWidth="1"/>
    <col min="15362" max="15363" width="8.375" style="146" customWidth="1"/>
    <col min="15364" max="15610" width="9" style="146"/>
    <col min="15611" max="15611" width="6.875" style="146" customWidth="1"/>
    <col min="15612" max="15612" width="18.75" style="146" customWidth="1"/>
    <col min="15613" max="15613" width="11.25" style="146" customWidth="1"/>
    <col min="15614" max="15614" width="8.5" style="146" customWidth="1"/>
    <col min="15615" max="15615" width="7.625" style="146" customWidth="1"/>
    <col min="15616" max="15616" width="7.25" style="146" customWidth="1"/>
    <col min="15617" max="15617" width="8.5" style="146" customWidth="1"/>
    <col min="15618" max="15619" width="8.375" style="146" customWidth="1"/>
    <col min="15620" max="15866" width="9" style="146"/>
    <col min="15867" max="15867" width="6.875" style="146" customWidth="1"/>
    <col min="15868" max="15868" width="18.75" style="146" customWidth="1"/>
    <col min="15869" max="15869" width="11.25" style="146" customWidth="1"/>
    <col min="15870" max="15870" width="8.5" style="146" customWidth="1"/>
    <col min="15871" max="15871" width="7.625" style="146" customWidth="1"/>
    <col min="15872" max="15872" width="7.25" style="146" customWidth="1"/>
    <col min="15873" max="15873" width="8.5" style="146" customWidth="1"/>
    <col min="15874" max="15875" width="8.375" style="146" customWidth="1"/>
    <col min="15876" max="16122" width="9" style="146"/>
    <col min="16123" max="16123" width="6.875" style="146" customWidth="1"/>
    <col min="16124" max="16124" width="18.75" style="146" customWidth="1"/>
    <col min="16125" max="16125" width="11.25" style="146" customWidth="1"/>
    <col min="16126" max="16126" width="8.5" style="146" customWidth="1"/>
    <col min="16127" max="16127" width="7.625" style="146" customWidth="1"/>
    <col min="16128" max="16128" width="7.25" style="146" customWidth="1"/>
    <col min="16129" max="16129" width="8.5" style="146" customWidth="1"/>
    <col min="16130" max="16131" width="8.375" style="146" customWidth="1"/>
    <col min="16132" max="16384" width="9" style="146"/>
  </cols>
  <sheetData>
    <row r="1" spans="1:11" ht="5.0999999999999996" customHeight="1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50.1" customHeight="1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s="148" customFormat="1" ht="21" customHeight="1">
      <c r="A3" s="329" t="s">
        <v>189</v>
      </c>
      <c r="B3" s="329"/>
      <c r="C3" s="329"/>
      <c r="D3" s="329"/>
      <c r="E3" s="329"/>
      <c r="F3" s="329"/>
      <c r="G3" s="329"/>
      <c r="H3" s="329"/>
      <c r="I3" s="329"/>
      <c r="J3" s="329"/>
      <c r="K3" s="345"/>
    </row>
    <row r="4" spans="1:11" s="149" customFormat="1" ht="20.100000000000001" customHeight="1">
      <c r="A4" s="337" t="s">
        <v>190</v>
      </c>
      <c r="B4" s="337"/>
      <c r="C4" s="337"/>
      <c r="D4" s="337"/>
      <c r="E4" s="337"/>
      <c r="F4" s="337"/>
      <c r="G4" s="337"/>
      <c r="H4" s="337"/>
      <c r="I4" s="337"/>
      <c r="J4" s="337"/>
      <c r="K4" s="338"/>
    </row>
    <row r="5" spans="1:11" s="189" customFormat="1" ht="20.100000000000001" customHeight="1">
      <c r="A5" s="185" t="s">
        <v>191</v>
      </c>
      <c r="B5" s="186"/>
      <c r="C5" s="186"/>
      <c r="D5" s="186"/>
      <c r="E5" s="186"/>
      <c r="F5" s="186"/>
      <c r="G5" s="186"/>
      <c r="H5" s="186"/>
      <c r="I5" s="186"/>
      <c r="J5" s="187"/>
      <c r="K5" s="188" t="s">
        <v>192</v>
      </c>
    </row>
    <row r="6" spans="1:11" ht="24.75" customHeight="1">
      <c r="A6" s="346" t="s">
        <v>193</v>
      </c>
      <c r="B6" s="346" t="s">
        <v>194</v>
      </c>
      <c r="C6" s="346"/>
      <c r="D6" s="346" t="s">
        <v>195</v>
      </c>
      <c r="E6" s="190"/>
      <c r="F6" s="347" t="s">
        <v>196</v>
      </c>
      <c r="G6" s="348"/>
      <c r="H6" s="348"/>
      <c r="I6" s="349" t="s">
        <v>197</v>
      </c>
      <c r="J6" s="348"/>
      <c r="K6" s="350"/>
    </row>
    <row r="7" spans="1:11" ht="25.5" customHeight="1">
      <c r="A7" s="346"/>
      <c r="B7" s="346"/>
      <c r="C7" s="346"/>
      <c r="D7" s="347"/>
      <c r="E7" s="191" t="s">
        <v>198</v>
      </c>
      <c r="F7" s="192" t="s">
        <v>199</v>
      </c>
      <c r="G7" s="192" t="s">
        <v>200</v>
      </c>
      <c r="H7" s="192" t="s">
        <v>201</v>
      </c>
      <c r="I7" s="193" t="s">
        <v>198</v>
      </c>
      <c r="J7" s="347" t="s">
        <v>199</v>
      </c>
      <c r="K7" s="350"/>
    </row>
    <row r="8" spans="1:11" s="157" customFormat="1" ht="9.6" customHeight="1">
      <c r="A8" s="194">
        <v>2017</v>
      </c>
      <c r="B8" s="341" t="s">
        <v>202</v>
      </c>
      <c r="C8" s="342"/>
      <c r="D8" s="195" t="s">
        <v>203</v>
      </c>
      <c r="E8" s="196">
        <v>100000</v>
      </c>
      <c r="F8" s="197" t="s">
        <v>20</v>
      </c>
      <c r="G8" s="197" t="s">
        <v>20</v>
      </c>
      <c r="H8" s="198">
        <v>100000</v>
      </c>
      <c r="I8" s="196">
        <v>55305</v>
      </c>
      <c r="J8" s="197" t="s">
        <v>20</v>
      </c>
      <c r="K8" s="198"/>
    </row>
    <row r="9" spans="1:11" s="157" customFormat="1" ht="9.6" customHeight="1">
      <c r="A9" s="194"/>
      <c r="B9" s="343" t="s">
        <v>204</v>
      </c>
      <c r="C9" s="344"/>
      <c r="D9" s="195" t="s">
        <v>205</v>
      </c>
      <c r="E9" s="196">
        <v>12000</v>
      </c>
      <c r="F9" s="197" t="s">
        <v>20</v>
      </c>
      <c r="G9" s="197" t="s">
        <v>20</v>
      </c>
      <c r="H9" s="198">
        <v>12000</v>
      </c>
      <c r="I9" s="196">
        <v>11060</v>
      </c>
      <c r="J9" s="197" t="s">
        <v>20</v>
      </c>
      <c r="K9" s="198"/>
    </row>
    <row r="10" spans="1:11" s="157" customFormat="1" ht="9.6" customHeight="1">
      <c r="A10" s="194"/>
      <c r="B10" s="343" t="s">
        <v>206</v>
      </c>
      <c r="C10" s="344"/>
      <c r="D10" s="195" t="s">
        <v>207</v>
      </c>
      <c r="E10" s="196">
        <v>35000</v>
      </c>
      <c r="F10" s="197" t="s">
        <v>20</v>
      </c>
      <c r="G10" s="197" t="s">
        <v>20</v>
      </c>
      <c r="H10" s="198">
        <v>35000</v>
      </c>
      <c r="I10" s="196">
        <v>16492</v>
      </c>
      <c r="J10" s="197" t="s">
        <v>20</v>
      </c>
      <c r="K10" s="198"/>
    </row>
    <row r="11" spans="1:11" s="157" customFormat="1" ht="9.6" customHeight="1">
      <c r="A11" s="194">
        <v>2018</v>
      </c>
      <c r="B11" s="343" t="s">
        <v>202</v>
      </c>
      <c r="C11" s="344"/>
      <c r="D11" s="195" t="s">
        <v>203</v>
      </c>
      <c r="E11" s="196">
        <v>100000</v>
      </c>
      <c r="F11" s="197" t="s">
        <v>20</v>
      </c>
      <c r="G11" s="197" t="s">
        <v>20</v>
      </c>
      <c r="H11" s="198">
        <v>100000</v>
      </c>
      <c r="I11" s="196">
        <v>63065</v>
      </c>
      <c r="J11" s="197" t="s">
        <v>20</v>
      </c>
      <c r="K11" s="198"/>
    </row>
    <row r="12" spans="1:11" s="157" customFormat="1" ht="9.6" customHeight="1">
      <c r="A12" s="194"/>
      <c r="B12" s="343" t="s">
        <v>204</v>
      </c>
      <c r="C12" s="344"/>
      <c r="D12" s="195" t="s">
        <v>205</v>
      </c>
      <c r="E12" s="196">
        <v>12000</v>
      </c>
      <c r="F12" s="197" t="s">
        <v>20</v>
      </c>
      <c r="G12" s="197" t="s">
        <v>20</v>
      </c>
      <c r="H12" s="198">
        <v>12000</v>
      </c>
      <c r="I12" s="196">
        <v>8835</v>
      </c>
      <c r="J12" s="197" t="s">
        <v>20</v>
      </c>
      <c r="K12" s="198"/>
    </row>
    <row r="13" spans="1:11" s="157" customFormat="1" ht="9.6" customHeight="1">
      <c r="A13" s="194"/>
      <c r="B13" s="343" t="s">
        <v>206</v>
      </c>
      <c r="C13" s="344"/>
      <c r="D13" s="195" t="s">
        <v>207</v>
      </c>
      <c r="E13" s="196">
        <v>35000</v>
      </c>
      <c r="F13" s="197" t="s">
        <v>20</v>
      </c>
      <c r="G13" s="197" t="s">
        <v>20</v>
      </c>
      <c r="H13" s="198">
        <v>35000</v>
      </c>
      <c r="I13" s="196">
        <v>19648</v>
      </c>
      <c r="J13" s="197" t="s">
        <v>20</v>
      </c>
      <c r="K13" s="198"/>
    </row>
    <row r="14" spans="1:11" s="157" customFormat="1" ht="9.6" customHeight="1">
      <c r="A14" s="194">
        <v>2019</v>
      </c>
      <c r="B14" s="343" t="s">
        <v>202</v>
      </c>
      <c r="C14" s="344"/>
      <c r="D14" s="195" t="s">
        <v>203</v>
      </c>
      <c r="E14" s="196">
        <v>100000</v>
      </c>
      <c r="F14" s="197" t="s">
        <v>20</v>
      </c>
      <c r="G14" s="197" t="s">
        <v>20</v>
      </c>
      <c r="H14" s="198">
        <v>100000</v>
      </c>
      <c r="I14" s="196">
        <v>63065</v>
      </c>
      <c r="J14" s="197" t="s">
        <v>20</v>
      </c>
      <c r="K14" s="198"/>
    </row>
    <row r="15" spans="1:11" s="157" customFormat="1" ht="9.6" customHeight="1">
      <c r="A15" s="194"/>
      <c r="B15" s="343" t="s">
        <v>204</v>
      </c>
      <c r="C15" s="344"/>
      <c r="D15" s="195" t="s">
        <v>205</v>
      </c>
      <c r="E15" s="196">
        <v>12000</v>
      </c>
      <c r="F15" s="197" t="s">
        <v>20</v>
      </c>
      <c r="G15" s="197" t="s">
        <v>20</v>
      </c>
      <c r="H15" s="198">
        <v>12000</v>
      </c>
      <c r="I15" s="196">
        <v>8835</v>
      </c>
      <c r="J15" s="197" t="s">
        <v>20</v>
      </c>
      <c r="K15" s="198"/>
    </row>
    <row r="16" spans="1:11" s="157" customFormat="1" ht="9.6" customHeight="1">
      <c r="A16" s="194"/>
      <c r="B16" s="343" t="s">
        <v>206</v>
      </c>
      <c r="C16" s="344"/>
      <c r="D16" s="195" t="s">
        <v>207</v>
      </c>
      <c r="E16" s="196">
        <v>35000</v>
      </c>
      <c r="F16" s="197" t="s">
        <v>20</v>
      </c>
      <c r="G16" s="197" t="s">
        <v>20</v>
      </c>
      <c r="H16" s="198">
        <v>35000</v>
      </c>
      <c r="I16" s="196">
        <v>21160</v>
      </c>
      <c r="J16" s="197" t="s">
        <v>20</v>
      </c>
      <c r="K16" s="198"/>
    </row>
    <row r="17" spans="1:11" s="156" customFormat="1" ht="9.6" customHeight="1">
      <c r="A17" s="194">
        <v>2020</v>
      </c>
      <c r="B17" s="343" t="s">
        <v>202</v>
      </c>
      <c r="C17" s="344"/>
      <c r="D17" s="195" t="s">
        <v>208</v>
      </c>
      <c r="E17" s="196">
        <v>100000</v>
      </c>
      <c r="F17" s="197" t="s">
        <v>20</v>
      </c>
      <c r="G17" s="197" t="s">
        <v>20</v>
      </c>
      <c r="H17" s="198">
        <v>100000</v>
      </c>
      <c r="I17" s="196">
        <v>63065</v>
      </c>
      <c r="J17" s="197" t="s">
        <v>20</v>
      </c>
      <c r="K17" s="198"/>
    </row>
    <row r="18" spans="1:11" s="156" customFormat="1" ht="9.6" customHeight="1">
      <c r="A18" s="194"/>
      <c r="B18" s="343" t="s">
        <v>209</v>
      </c>
      <c r="C18" s="344"/>
      <c r="D18" s="195" t="s">
        <v>210</v>
      </c>
      <c r="E18" s="196">
        <v>22000</v>
      </c>
      <c r="F18" s="197" t="s">
        <v>20</v>
      </c>
      <c r="G18" s="197" t="s">
        <v>20</v>
      </c>
      <c r="H18" s="198">
        <v>22000</v>
      </c>
      <c r="I18" s="196">
        <v>11842</v>
      </c>
      <c r="J18" s="197" t="s">
        <v>20</v>
      </c>
      <c r="K18" s="198"/>
    </row>
    <row r="19" spans="1:11" s="156" customFormat="1" ht="9.6" customHeight="1">
      <c r="A19" s="194"/>
      <c r="B19" s="343" t="s">
        <v>206</v>
      </c>
      <c r="C19" s="344"/>
      <c r="D19" s="195" t="s">
        <v>207</v>
      </c>
      <c r="E19" s="196">
        <v>35000</v>
      </c>
      <c r="F19" s="197" t="s">
        <v>20</v>
      </c>
      <c r="G19" s="197" t="s">
        <v>20</v>
      </c>
      <c r="H19" s="198">
        <v>35000</v>
      </c>
      <c r="I19" s="196">
        <v>21388</v>
      </c>
      <c r="J19" s="197" t="s">
        <v>20</v>
      </c>
      <c r="K19" s="198"/>
    </row>
    <row r="20" spans="1:11" s="156" customFormat="1" ht="9.6" customHeight="1">
      <c r="A20" s="351">
        <v>2021</v>
      </c>
      <c r="B20" s="343" t="s">
        <v>202</v>
      </c>
      <c r="C20" s="344"/>
      <c r="D20" s="195" t="s">
        <v>208</v>
      </c>
      <c r="E20" s="196">
        <v>100000</v>
      </c>
      <c r="F20" s="197" t="s">
        <v>211</v>
      </c>
      <c r="G20" s="197" t="s">
        <v>211</v>
      </c>
      <c r="H20" s="198">
        <v>100000</v>
      </c>
      <c r="I20" s="196">
        <v>56490</v>
      </c>
      <c r="J20" s="352" t="s">
        <v>211</v>
      </c>
      <c r="K20" s="353"/>
    </row>
    <row r="21" spans="1:11" s="156" customFormat="1" ht="9.6" customHeight="1">
      <c r="A21" s="351"/>
      <c r="B21" s="343" t="s">
        <v>209</v>
      </c>
      <c r="C21" s="344"/>
      <c r="D21" s="195" t="s">
        <v>210</v>
      </c>
      <c r="E21" s="196">
        <v>22000</v>
      </c>
      <c r="F21" s="197" t="s">
        <v>211</v>
      </c>
      <c r="G21" s="197" t="s">
        <v>211</v>
      </c>
      <c r="H21" s="198">
        <v>22000</v>
      </c>
      <c r="I21" s="196">
        <v>13003</v>
      </c>
      <c r="J21" s="352" t="s">
        <v>211</v>
      </c>
      <c r="K21" s="353"/>
    </row>
    <row r="22" spans="1:11" s="157" customFormat="1" ht="9" customHeight="1">
      <c r="A22" s="351">
        <v>2021</v>
      </c>
      <c r="B22" s="343" t="s">
        <v>206</v>
      </c>
      <c r="C22" s="344"/>
      <c r="D22" s="195" t="s">
        <v>207</v>
      </c>
      <c r="E22" s="196">
        <v>35000</v>
      </c>
      <c r="F22" s="197" t="s">
        <v>20</v>
      </c>
      <c r="G22" s="197" t="s">
        <v>20</v>
      </c>
      <c r="H22" s="198">
        <v>35000</v>
      </c>
      <c r="I22" s="196">
        <v>23015</v>
      </c>
      <c r="J22" s="352" t="s">
        <v>20</v>
      </c>
      <c r="K22" s="353"/>
    </row>
    <row r="23" spans="1:11" s="156" customFormat="1" ht="9.6" customHeight="1">
      <c r="A23" s="357">
        <v>2022</v>
      </c>
      <c r="B23" s="344" t="s">
        <v>202</v>
      </c>
      <c r="C23" s="344"/>
      <c r="D23" s="195" t="s">
        <v>208</v>
      </c>
      <c r="E23" s="196">
        <v>100000</v>
      </c>
      <c r="F23" s="432" t="s">
        <v>211</v>
      </c>
      <c r="G23" s="432" t="s">
        <v>211</v>
      </c>
      <c r="H23" s="198">
        <v>100000</v>
      </c>
      <c r="I23" s="196">
        <v>49845</v>
      </c>
      <c r="J23" s="352"/>
      <c r="K23" s="353"/>
    </row>
    <row r="24" spans="1:11" s="156" customFormat="1" ht="9.6" customHeight="1">
      <c r="A24" s="357"/>
      <c r="B24" s="344" t="s">
        <v>209</v>
      </c>
      <c r="C24" s="344"/>
      <c r="D24" s="195" t="s">
        <v>210</v>
      </c>
      <c r="E24" s="196">
        <v>22000</v>
      </c>
      <c r="F24" s="432" t="s">
        <v>211</v>
      </c>
      <c r="G24" s="432" t="s">
        <v>211</v>
      </c>
      <c r="H24" s="198">
        <v>22000</v>
      </c>
      <c r="I24" s="196">
        <v>13558</v>
      </c>
      <c r="J24" s="352"/>
      <c r="K24" s="353"/>
    </row>
    <row r="25" spans="1:11" s="157" customFormat="1" ht="9" customHeight="1">
      <c r="A25" s="358">
        <v>2021</v>
      </c>
      <c r="B25" s="344" t="s">
        <v>206</v>
      </c>
      <c r="C25" s="344"/>
      <c r="D25" s="195" t="s">
        <v>207</v>
      </c>
      <c r="E25" s="199">
        <v>35000</v>
      </c>
      <c r="F25" s="432" t="s">
        <v>20</v>
      </c>
      <c r="G25" s="432" t="s">
        <v>20</v>
      </c>
      <c r="H25" s="200">
        <v>35000</v>
      </c>
      <c r="I25" s="199">
        <v>24574</v>
      </c>
      <c r="J25" s="359"/>
      <c r="K25" s="360"/>
    </row>
    <row r="26" spans="1:11" s="59" customFormat="1" ht="25.5" customHeight="1">
      <c r="A26" s="354" t="s">
        <v>212</v>
      </c>
      <c r="B26" s="355" t="s">
        <v>197</v>
      </c>
      <c r="C26" s="356"/>
      <c r="D26" s="356"/>
      <c r="E26" s="355" t="s">
        <v>213</v>
      </c>
      <c r="F26" s="355"/>
      <c r="G26" s="355" t="s">
        <v>214</v>
      </c>
      <c r="H26" s="355"/>
      <c r="I26" s="355"/>
      <c r="J26" s="355"/>
      <c r="K26" s="355"/>
    </row>
    <row r="27" spans="1:11" s="59" customFormat="1" ht="23.25" customHeight="1">
      <c r="A27" s="355"/>
      <c r="B27" s="355" t="s">
        <v>200</v>
      </c>
      <c r="C27" s="355"/>
      <c r="D27" s="201" t="s">
        <v>215</v>
      </c>
      <c r="E27" s="355"/>
      <c r="F27" s="355"/>
      <c r="G27" s="201" t="s">
        <v>216</v>
      </c>
      <c r="H27" s="201" t="s">
        <v>217</v>
      </c>
      <c r="I27" s="201" t="s">
        <v>218</v>
      </c>
      <c r="J27" s="355" t="s">
        <v>219</v>
      </c>
      <c r="K27" s="355"/>
    </row>
    <row r="28" spans="1:11" s="156" customFormat="1" ht="9.6" customHeight="1">
      <c r="A28" s="194">
        <v>2017</v>
      </c>
      <c r="B28" s="363" t="s">
        <v>136</v>
      </c>
      <c r="C28" s="364"/>
      <c r="D28" s="197">
        <v>55305</v>
      </c>
      <c r="E28" s="365" t="s">
        <v>220</v>
      </c>
      <c r="F28" s="365"/>
      <c r="G28" s="197" t="s">
        <v>20</v>
      </c>
      <c r="H28" s="197" t="s">
        <v>20</v>
      </c>
      <c r="I28" s="197" t="s">
        <v>20</v>
      </c>
      <c r="J28" s="364" t="s">
        <v>20</v>
      </c>
      <c r="K28" s="366"/>
    </row>
    <row r="29" spans="1:11" s="156" customFormat="1" ht="9.6" customHeight="1">
      <c r="A29" s="194"/>
      <c r="B29" s="361" t="s">
        <v>136</v>
      </c>
      <c r="C29" s="352"/>
      <c r="D29" s="197">
        <v>11804</v>
      </c>
      <c r="E29" s="362" t="s">
        <v>221</v>
      </c>
      <c r="F29" s="362"/>
      <c r="G29" s="197" t="s">
        <v>20</v>
      </c>
      <c r="H29" s="197" t="s">
        <v>20</v>
      </c>
      <c r="I29" s="197" t="s">
        <v>20</v>
      </c>
      <c r="J29" s="352" t="s">
        <v>20</v>
      </c>
      <c r="K29" s="353"/>
    </row>
    <row r="30" spans="1:11" s="156" customFormat="1" ht="9.6" customHeight="1">
      <c r="A30" s="194"/>
      <c r="B30" s="361" t="s">
        <v>136</v>
      </c>
      <c r="C30" s="352"/>
      <c r="D30" s="197">
        <v>16492</v>
      </c>
      <c r="E30" s="362" t="s">
        <v>222</v>
      </c>
      <c r="F30" s="362"/>
      <c r="G30" s="197">
        <v>83</v>
      </c>
      <c r="H30" s="197" t="s">
        <v>20</v>
      </c>
      <c r="I30" s="197">
        <v>155</v>
      </c>
      <c r="J30" s="352">
        <v>99</v>
      </c>
      <c r="K30" s="353"/>
    </row>
    <row r="31" spans="1:11" s="157" customFormat="1" ht="9.6" customHeight="1">
      <c r="A31" s="194">
        <v>2018</v>
      </c>
      <c r="B31" s="361" t="s">
        <v>136</v>
      </c>
      <c r="C31" s="352"/>
      <c r="D31" s="197">
        <v>63065</v>
      </c>
      <c r="E31" s="362" t="s">
        <v>220</v>
      </c>
      <c r="F31" s="362"/>
      <c r="G31" s="197" t="s">
        <v>20</v>
      </c>
      <c r="H31" s="197" t="s">
        <v>20</v>
      </c>
      <c r="I31" s="197" t="s">
        <v>20</v>
      </c>
      <c r="J31" s="352" t="s">
        <v>20</v>
      </c>
      <c r="K31" s="353"/>
    </row>
    <row r="32" spans="1:11" s="157" customFormat="1" ht="9.6" customHeight="1">
      <c r="A32" s="194"/>
      <c r="B32" s="361" t="s">
        <v>136</v>
      </c>
      <c r="C32" s="352"/>
      <c r="D32" s="197">
        <v>8835</v>
      </c>
      <c r="E32" s="362" t="s">
        <v>221</v>
      </c>
      <c r="F32" s="362"/>
      <c r="G32" s="197" t="s">
        <v>20</v>
      </c>
      <c r="H32" s="197" t="s">
        <v>20</v>
      </c>
      <c r="I32" s="197" t="s">
        <v>20</v>
      </c>
      <c r="J32" s="352" t="s">
        <v>20</v>
      </c>
      <c r="K32" s="353"/>
    </row>
    <row r="33" spans="1:11" s="157" customFormat="1" ht="9.6" customHeight="1">
      <c r="A33" s="194"/>
      <c r="B33" s="361" t="s">
        <v>136</v>
      </c>
      <c r="C33" s="352"/>
      <c r="D33" s="197">
        <v>19648</v>
      </c>
      <c r="E33" s="362" t="s">
        <v>222</v>
      </c>
      <c r="F33" s="362"/>
      <c r="G33" s="197">
        <v>81</v>
      </c>
      <c r="H33" s="197" t="s">
        <v>20</v>
      </c>
      <c r="I33" s="197">
        <v>131</v>
      </c>
      <c r="J33" s="352">
        <v>91</v>
      </c>
      <c r="K33" s="353"/>
    </row>
    <row r="34" spans="1:11" s="156" customFormat="1" ht="9.6" customHeight="1">
      <c r="A34" s="194">
        <v>2019</v>
      </c>
      <c r="B34" s="361" t="s">
        <v>136</v>
      </c>
      <c r="C34" s="352"/>
      <c r="D34" s="197">
        <v>63065</v>
      </c>
      <c r="E34" s="362" t="s">
        <v>220</v>
      </c>
      <c r="F34" s="362"/>
      <c r="G34" s="197" t="s">
        <v>20</v>
      </c>
      <c r="H34" s="197" t="s">
        <v>20</v>
      </c>
      <c r="I34" s="197" t="s">
        <v>20</v>
      </c>
      <c r="J34" s="352" t="s">
        <v>20</v>
      </c>
      <c r="K34" s="353"/>
    </row>
    <row r="35" spans="1:11" s="156" customFormat="1" ht="9.6" customHeight="1">
      <c r="A35" s="194"/>
      <c r="B35" s="361" t="s">
        <v>136</v>
      </c>
      <c r="C35" s="352"/>
      <c r="D35" s="197">
        <v>8835</v>
      </c>
      <c r="E35" s="362" t="s">
        <v>223</v>
      </c>
      <c r="F35" s="362"/>
      <c r="G35" s="197" t="s">
        <v>20</v>
      </c>
      <c r="H35" s="197" t="s">
        <v>20</v>
      </c>
      <c r="I35" s="197" t="s">
        <v>20</v>
      </c>
      <c r="J35" s="352" t="s">
        <v>20</v>
      </c>
      <c r="K35" s="353"/>
    </row>
    <row r="36" spans="1:11" s="156" customFormat="1" ht="9.6" customHeight="1">
      <c r="A36" s="194"/>
      <c r="B36" s="361" t="s">
        <v>136</v>
      </c>
      <c r="C36" s="352"/>
      <c r="D36" s="197">
        <v>21160</v>
      </c>
      <c r="E36" s="362" t="s">
        <v>222</v>
      </c>
      <c r="F36" s="362"/>
      <c r="G36" s="197">
        <v>76</v>
      </c>
      <c r="H36" s="197" t="s">
        <v>20</v>
      </c>
      <c r="I36" s="197">
        <v>69</v>
      </c>
      <c r="J36" s="352">
        <v>137</v>
      </c>
      <c r="K36" s="353"/>
    </row>
    <row r="37" spans="1:11" s="157" customFormat="1" ht="9.6" customHeight="1">
      <c r="A37" s="194">
        <v>2020</v>
      </c>
      <c r="B37" s="361" t="s">
        <v>136</v>
      </c>
      <c r="C37" s="352"/>
      <c r="D37" s="197">
        <v>63065</v>
      </c>
      <c r="E37" s="362" t="s">
        <v>220</v>
      </c>
      <c r="F37" s="362"/>
      <c r="G37" s="197" t="s">
        <v>20</v>
      </c>
      <c r="H37" s="197" t="s">
        <v>20</v>
      </c>
      <c r="I37" s="197" t="s">
        <v>20</v>
      </c>
      <c r="J37" s="352" t="s">
        <v>20</v>
      </c>
      <c r="K37" s="353"/>
    </row>
    <row r="38" spans="1:11" s="157" customFormat="1" ht="9.6" customHeight="1">
      <c r="A38" s="194"/>
      <c r="B38" s="361" t="s">
        <v>136</v>
      </c>
      <c r="C38" s="352"/>
      <c r="D38" s="197">
        <v>11842</v>
      </c>
      <c r="E38" s="362" t="s">
        <v>223</v>
      </c>
      <c r="F38" s="362"/>
      <c r="G38" s="197" t="s">
        <v>20</v>
      </c>
      <c r="H38" s="197" t="s">
        <v>20</v>
      </c>
      <c r="I38" s="197" t="s">
        <v>20</v>
      </c>
      <c r="J38" s="352" t="s">
        <v>20</v>
      </c>
      <c r="K38" s="353"/>
    </row>
    <row r="39" spans="1:11" s="157" customFormat="1" ht="9.6" customHeight="1">
      <c r="A39" s="194"/>
      <c r="B39" s="361" t="s">
        <v>136</v>
      </c>
      <c r="C39" s="352"/>
      <c r="D39" s="197">
        <v>21388</v>
      </c>
      <c r="E39" s="362" t="s">
        <v>222</v>
      </c>
      <c r="F39" s="362"/>
      <c r="G39" s="197">
        <v>66</v>
      </c>
      <c r="H39" s="197" t="s">
        <v>20</v>
      </c>
      <c r="I39" s="197">
        <v>98</v>
      </c>
      <c r="J39" s="352">
        <v>65</v>
      </c>
      <c r="K39" s="353"/>
    </row>
    <row r="40" spans="1:11" s="157" customFormat="1" ht="9.6" customHeight="1">
      <c r="A40" s="367">
        <v>2021</v>
      </c>
      <c r="B40" s="352" t="s">
        <v>136</v>
      </c>
      <c r="C40" s="352"/>
      <c r="D40" s="197">
        <v>56490</v>
      </c>
      <c r="E40" s="362" t="s">
        <v>224</v>
      </c>
      <c r="F40" s="362"/>
      <c r="G40" s="197" t="s">
        <v>211</v>
      </c>
      <c r="H40" s="197" t="s">
        <v>211</v>
      </c>
      <c r="I40" s="197" t="s">
        <v>211</v>
      </c>
      <c r="J40" s="352" t="s">
        <v>20</v>
      </c>
      <c r="K40" s="353"/>
    </row>
    <row r="41" spans="1:11" s="157" customFormat="1" ht="9.6" customHeight="1">
      <c r="A41" s="367"/>
      <c r="B41" s="352" t="s">
        <v>136</v>
      </c>
      <c r="C41" s="352"/>
      <c r="D41" s="197">
        <v>13003</v>
      </c>
      <c r="E41" s="362" t="s">
        <v>225</v>
      </c>
      <c r="F41" s="362"/>
      <c r="G41" s="197" t="s">
        <v>211</v>
      </c>
      <c r="H41" s="197" t="s">
        <v>211</v>
      </c>
      <c r="I41" s="197" t="s">
        <v>211</v>
      </c>
      <c r="J41" s="352" t="s">
        <v>20</v>
      </c>
      <c r="K41" s="353"/>
    </row>
    <row r="42" spans="1:11" s="157" customFormat="1" ht="9.6" customHeight="1">
      <c r="A42" s="367"/>
      <c r="B42" s="352" t="s">
        <v>136</v>
      </c>
      <c r="C42" s="352"/>
      <c r="D42" s="197">
        <v>23015</v>
      </c>
      <c r="E42" s="362" t="s">
        <v>226</v>
      </c>
      <c r="F42" s="362"/>
      <c r="G42" s="197">
        <v>56</v>
      </c>
      <c r="H42" s="197" t="s">
        <v>211</v>
      </c>
      <c r="I42" s="197">
        <v>200</v>
      </c>
      <c r="J42" s="352" t="s">
        <v>20</v>
      </c>
      <c r="K42" s="353"/>
    </row>
    <row r="43" spans="1:11" s="157" customFormat="1" ht="9.6" customHeight="1">
      <c r="A43" s="368">
        <v>2022</v>
      </c>
      <c r="B43" s="352" t="s">
        <v>136</v>
      </c>
      <c r="C43" s="352"/>
      <c r="D43" s="197">
        <v>49845</v>
      </c>
      <c r="E43" s="362" t="s">
        <v>224</v>
      </c>
      <c r="F43" s="362"/>
      <c r="G43" s="197" t="s">
        <v>20</v>
      </c>
      <c r="H43" s="197" t="s">
        <v>20</v>
      </c>
      <c r="I43" s="197" t="s">
        <v>20</v>
      </c>
      <c r="J43" s="352" t="s">
        <v>20</v>
      </c>
      <c r="K43" s="352"/>
    </row>
    <row r="44" spans="1:11" s="157" customFormat="1" ht="9.6" customHeight="1">
      <c r="A44" s="368"/>
      <c r="B44" s="352" t="s">
        <v>136</v>
      </c>
      <c r="C44" s="352"/>
      <c r="D44" s="197">
        <v>13558</v>
      </c>
      <c r="E44" s="362" t="s">
        <v>225</v>
      </c>
      <c r="F44" s="362"/>
      <c r="G44" s="197" t="s">
        <v>20</v>
      </c>
      <c r="H44" s="197" t="s">
        <v>20</v>
      </c>
      <c r="I44" s="197" t="s">
        <v>20</v>
      </c>
      <c r="J44" s="352" t="s">
        <v>20</v>
      </c>
      <c r="K44" s="352"/>
    </row>
    <row r="45" spans="1:11" s="157" customFormat="1" ht="9.6" customHeight="1">
      <c r="A45" s="369"/>
      <c r="B45" s="352" t="s">
        <v>136</v>
      </c>
      <c r="C45" s="352"/>
      <c r="D45" s="197">
        <v>24574</v>
      </c>
      <c r="E45" s="362" t="s">
        <v>226</v>
      </c>
      <c r="F45" s="362"/>
      <c r="G45" s="197">
        <v>51</v>
      </c>
      <c r="H45" s="197"/>
      <c r="I45" s="197">
        <v>159</v>
      </c>
      <c r="J45" s="352">
        <v>96</v>
      </c>
      <c r="K45" s="353"/>
    </row>
    <row r="46" spans="1:11" s="156" customFormat="1" ht="17.25" customHeight="1">
      <c r="A46" s="355" t="s">
        <v>212</v>
      </c>
      <c r="B46" s="355" t="s">
        <v>227</v>
      </c>
      <c r="C46" s="355" t="s">
        <v>228</v>
      </c>
      <c r="D46" s="355" t="s">
        <v>229</v>
      </c>
      <c r="E46" s="355" t="s">
        <v>230</v>
      </c>
      <c r="F46" s="356" t="s">
        <v>231</v>
      </c>
      <c r="G46" s="356"/>
      <c r="H46" s="356"/>
      <c r="I46" s="356"/>
      <c r="J46" s="356"/>
      <c r="K46" s="356"/>
    </row>
    <row r="47" spans="1:11" s="59" customFormat="1" ht="14.1" customHeight="1">
      <c r="A47" s="355"/>
      <c r="B47" s="355"/>
      <c r="C47" s="355"/>
      <c r="D47" s="355"/>
      <c r="E47" s="355"/>
      <c r="F47" s="355" t="s">
        <v>232</v>
      </c>
      <c r="G47" s="355" t="s">
        <v>233</v>
      </c>
      <c r="H47" s="355" t="s">
        <v>234</v>
      </c>
      <c r="I47" s="356" t="s">
        <v>235</v>
      </c>
      <c r="J47" s="356" t="s">
        <v>236</v>
      </c>
      <c r="K47" s="356"/>
    </row>
    <row r="48" spans="1:11" s="59" customFormat="1" ht="23.25" customHeight="1">
      <c r="A48" s="355"/>
      <c r="B48" s="355"/>
      <c r="C48" s="355"/>
      <c r="D48" s="355"/>
      <c r="E48" s="355"/>
      <c r="F48" s="355"/>
      <c r="G48" s="355"/>
      <c r="H48" s="355"/>
      <c r="I48" s="356"/>
      <c r="J48" s="201" t="s">
        <v>237</v>
      </c>
      <c r="K48" s="201" t="s">
        <v>238</v>
      </c>
    </row>
    <row r="49" spans="1:11" s="164" customFormat="1" ht="9.6" customHeight="1">
      <c r="A49" s="194">
        <v>2017</v>
      </c>
      <c r="B49" s="202" t="s">
        <v>239</v>
      </c>
      <c r="C49" s="203">
        <v>65546</v>
      </c>
      <c r="D49" s="204" t="s">
        <v>240</v>
      </c>
      <c r="E49" s="205" t="s">
        <v>241</v>
      </c>
      <c r="F49" s="206" t="s">
        <v>242</v>
      </c>
      <c r="G49" s="207" t="s">
        <v>20</v>
      </c>
      <c r="H49" s="207" t="s">
        <v>20</v>
      </c>
      <c r="I49" s="207" t="s">
        <v>20</v>
      </c>
      <c r="J49" s="207" t="s">
        <v>20</v>
      </c>
      <c r="K49" s="208" t="s">
        <v>20</v>
      </c>
    </row>
    <row r="50" spans="1:11" s="164" customFormat="1" ht="9.6" customHeight="1">
      <c r="A50" s="194"/>
      <c r="B50" s="202" t="s">
        <v>243</v>
      </c>
      <c r="C50" s="203">
        <v>21400</v>
      </c>
      <c r="D50" s="204" t="s">
        <v>240</v>
      </c>
      <c r="E50" s="205" t="s">
        <v>241</v>
      </c>
      <c r="F50" s="206" t="s">
        <v>244</v>
      </c>
      <c r="G50" s="207" t="s">
        <v>20</v>
      </c>
      <c r="H50" s="207" t="s">
        <v>20</v>
      </c>
      <c r="I50" s="207" t="s">
        <v>20</v>
      </c>
      <c r="J50" s="207" t="s">
        <v>20</v>
      </c>
      <c r="K50" s="208" t="s">
        <v>20</v>
      </c>
    </row>
    <row r="51" spans="1:11" s="164" customFormat="1" ht="9.6" customHeight="1">
      <c r="A51" s="194"/>
      <c r="B51" s="209" t="s">
        <v>245</v>
      </c>
      <c r="C51" s="203">
        <v>71647</v>
      </c>
      <c r="D51" s="204" t="s">
        <v>240</v>
      </c>
      <c r="E51" s="205" t="s">
        <v>241</v>
      </c>
      <c r="F51" s="206" t="s">
        <v>242</v>
      </c>
      <c r="G51" s="207" t="s">
        <v>20</v>
      </c>
      <c r="H51" s="207" t="s">
        <v>20</v>
      </c>
      <c r="I51" s="207" t="s">
        <v>20</v>
      </c>
      <c r="J51" s="207" t="s">
        <v>20</v>
      </c>
      <c r="K51" s="208" t="s">
        <v>20</v>
      </c>
    </row>
    <row r="52" spans="1:11" s="165" customFormat="1" ht="9.6" customHeight="1">
      <c r="A52" s="194">
        <v>2018</v>
      </c>
      <c r="B52" s="202" t="s">
        <v>239</v>
      </c>
      <c r="C52" s="203">
        <v>65546</v>
      </c>
      <c r="D52" s="204" t="s">
        <v>240</v>
      </c>
      <c r="E52" s="205" t="s">
        <v>241</v>
      </c>
      <c r="F52" s="206" t="s">
        <v>242</v>
      </c>
      <c r="G52" s="207" t="s">
        <v>20</v>
      </c>
      <c r="H52" s="207" t="s">
        <v>20</v>
      </c>
      <c r="I52" s="207" t="s">
        <v>20</v>
      </c>
      <c r="J52" s="207" t="s">
        <v>20</v>
      </c>
      <c r="K52" s="208" t="s">
        <v>20</v>
      </c>
    </row>
    <row r="53" spans="1:11" s="165" customFormat="1" ht="9.6" customHeight="1">
      <c r="A53" s="194"/>
      <c r="B53" s="202" t="s">
        <v>243</v>
      </c>
      <c r="C53" s="203">
        <v>21400</v>
      </c>
      <c r="D53" s="204" t="s">
        <v>240</v>
      </c>
      <c r="E53" s="205" t="s">
        <v>241</v>
      </c>
      <c r="F53" s="206" t="s">
        <v>244</v>
      </c>
      <c r="G53" s="207" t="s">
        <v>20</v>
      </c>
      <c r="H53" s="207" t="s">
        <v>20</v>
      </c>
      <c r="I53" s="207" t="s">
        <v>20</v>
      </c>
      <c r="J53" s="207" t="s">
        <v>20</v>
      </c>
      <c r="K53" s="208" t="s">
        <v>20</v>
      </c>
    </row>
    <row r="54" spans="1:11" s="165" customFormat="1" ht="9.6" customHeight="1">
      <c r="A54" s="194"/>
      <c r="B54" s="209" t="s">
        <v>245</v>
      </c>
      <c r="C54" s="203">
        <v>71647</v>
      </c>
      <c r="D54" s="204" t="s">
        <v>240</v>
      </c>
      <c r="E54" s="205" t="s">
        <v>241</v>
      </c>
      <c r="F54" s="206" t="s">
        <v>242</v>
      </c>
      <c r="G54" s="207" t="s">
        <v>20</v>
      </c>
      <c r="H54" s="207" t="s">
        <v>20</v>
      </c>
      <c r="I54" s="207" t="s">
        <v>20</v>
      </c>
      <c r="J54" s="207" t="s">
        <v>20</v>
      </c>
      <c r="K54" s="208" t="s">
        <v>20</v>
      </c>
    </row>
    <row r="55" spans="1:11" s="164" customFormat="1" ht="9.6" customHeight="1">
      <c r="A55" s="194">
        <v>2019</v>
      </c>
      <c r="B55" s="202" t="s">
        <v>239</v>
      </c>
      <c r="C55" s="203">
        <v>65546</v>
      </c>
      <c r="D55" s="204" t="s">
        <v>240</v>
      </c>
      <c r="E55" s="205" t="s">
        <v>241</v>
      </c>
      <c r="F55" s="206" t="s">
        <v>242</v>
      </c>
      <c r="G55" s="207" t="s">
        <v>136</v>
      </c>
      <c r="H55" s="207" t="s">
        <v>20</v>
      </c>
      <c r="I55" s="207" t="s">
        <v>20</v>
      </c>
      <c r="J55" s="207" t="s">
        <v>20</v>
      </c>
      <c r="K55" s="208" t="s">
        <v>20</v>
      </c>
    </row>
    <row r="56" spans="1:11" s="164" customFormat="1" ht="9.6" customHeight="1">
      <c r="A56" s="194"/>
      <c r="B56" s="202" t="s">
        <v>243</v>
      </c>
      <c r="C56" s="203">
        <v>21400</v>
      </c>
      <c r="D56" s="204" t="s">
        <v>240</v>
      </c>
      <c r="E56" s="205" t="s">
        <v>241</v>
      </c>
      <c r="F56" s="206" t="s">
        <v>244</v>
      </c>
      <c r="G56" s="207" t="s">
        <v>20</v>
      </c>
      <c r="H56" s="207" t="s">
        <v>20</v>
      </c>
      <c r="I56" s="207" t="s">
        <v>20</v>
      </c>
      <c r="J56" s="207" t="s">
        <v>20</v>
      </c>
      <c r="K56" s="208" t="s">
        <v>20</v>
      </c>
    </row>
    <row r="57" spans="1:11" s="164" customFormat="1" ht="9.6" customHeight="1">
      <c r="A57" s="194"/>
      <c r="B57" s="209" t="s">
        <v>245</v>
      </c>
      <c r="C57" s="203">
        <v>71647</v>
      </c>
      <c r="D57" s="204" t="s">
        <v>240</v>
      </c>
      <c r="E57" s="205" t="s">
        <v>241</v>
      </c>
      <c r="F57" s="206" t="s">
        <v>242</v>
      </c>
      <c r="G57" s="207" t="s">
        <v>20</v>
      </c>
      <c r="H57" s="207" t="s">
        <v>20</v>
      </c>
      <c r="I57" s="207" t="s">
        <v>20</v>
      </c>
      <c r="J57" s="207" t="s">
        <v>20</v>
      </c>
      <c r="K57" s="208" t="s">
        <v>20</v>
      </c>
    </row>
    <row r="58" spans="1:11" s="164" customFormat="1" ht="9.6" customHeight="1">
      <c r="A58" s="194">
        <v>2020</v>
      </c>
      <c r="B58" s="202" t="s">
        <v>239</v>
      </c>
      <c r="C58" s="203">
        <v>65546</v>
      </c>
      <c r="D58" s="204" t="s">
        <v>240</v>
      </c>
      <c r="E58" s="205" t="s">
        <v>241</v>
      </c>
      <c r="F58" s="206" t="s">
        <v>242</v>
      </c>
      <c r="G58" s="207" t="s">
        <v>136</v>
      </c>
      <c r="H58" s="207" t="s">
        <v>20</v>
      </c>
      <c r="I58" s="207" t="s">
        <v>20</v>
      </c>
      <c r="J58" s="207" t="s">
        <v>20</v>
      </c>
      <c r="K58" s="208" t="s">
        <v>20</v>
      </c>
    </row>
    <row r="59" spans="1:11" s="164" customFormat="1" ht="9.6" customHeight="1">
      <c r="A59" s="194"/>
      <c r="B59" s="202" t="s">
        <v>243</v>
      </c>
      <c r="C59" s="203">
        <v>21400</v>
      </c>
      <c r="D59" s="204" t="s">
        <v>240</v>
      </c>
      <c r="E59" s="205" t="s">
        <v>241</v>
      </c>
      <c r="F59" s="206" t="s">
        <v>244</v>
      </c>
      <c r="G59" s="207" t="s">
        <v>20</v>
      </c>
      <c r="H59" s="207" t="s">
        <v>20</v>
      </c>
      <c r="I59" s="207" t="s">
        <v>20</v>
      </c>
      <c r="J59" s="207" t="s">
        <v>20</v>
      </c>
      <c r="K59" s="208" t="s">
        <v>20</v>
      </c>
    </row>
    <row r="60" spans="1:11" s="164" customFormat="1" ht="9.6" customHeight="1">
      <c r="A60" s="194"/>
      <c r="B60" s="209" t="s">
        <v>245</v>
      </c>
      <c r="C60" s="203">
        <v>71647</v>
      </c>
      <c r="D60" s="204" t="s">
        <v>240</v>
      </c>
      <c r="E60" s="205" t="s">
        <v>241</v>
      </c>
      <c r="F60" s="206" t="s">
        <v>242</v>
      </c>
      <c r="G60" s="207" t="s">
        <v>20</v>
      </c>
      <c r="H60" s="207" t="s">
        <v>20</v>
      </c>
      <c r="I60" s="207" t="s">
        <v>20</v>
      </c>
      <c r="J60" s="207" t="s">
        <v>20</v>
      </c>
      <c r="K60" s="208" t="s">
        <v>20</v>
      </c>
    </row>
    <row r="61" spans="1:11" s="164" customFormat="1" ht="9.6" customHeight="1">
      <c r="A61" s="367">
        <v>2021</v>
      </c>
      <c r="B61" s="202" t="s">
        <v>239</v>
      </c>
      <c r="C61" s="203">
        <v>65546</v>
      </c>
      <c r="D61" s="204" t="s">
        <v>240</v>
      </c>
      <c r="E61" s="205" t="s">
        <v>241</v>
      </c>
      <c r="F61" s="206" t="s">
        <v>242</v>
      </c>
      <c r="G61" s="207" t="s">
        <v>20</v>
      </c>
      <c r="H61" s="207" t="s">
        <v>20</v>
      </c>
      <c r="I61" s="207" t="s">
        <v>20</v>
      </c>
      <c r="J61" s="207" t="s">
        <v>20</v>
      </c>
      <c r="K61" s="208" t="s">
        <v>20</v>
      </c>
    </row>
    <row r="62" spans="1:11" s="164" customFormat="1" ht="9.6" customHeight="1">
      <c r="A62" s="367"/>
      <c r="B62" s="202" t="s">
        <v>243</v>
      </c>
      <c r="C62" s="203">
        <v>21400</v>
      </c>
      <c r="D62" s="204" t="s">
        <v>240</v>
      </c>
      <c r="E62" s="205" t="s">
        <v>241</v>
      </c>
      <c r="F62" s="206" t="s">
        <v>244</v>
      </c>
      <c r="G62" s="207" t="s">
        <v>20</v>
      </c>
      <c r="H62" s="207" t="s">
        <v>20</v>
      </c>
      <c r="I62" s="207" t="s">
        <v>20</v>
      </c>
      <c r="J62" s="207" t="s">
        <v>20</v>
      </c>
      <c r="K62" s="208" t="s">
        <v>20</v>
      </c>
    </row>
    <row r="63" spans="1:11" s="164" customFormat="1" ht="9.6" customHeight="1">
      <c r="A63" s="367">
        <v>2021</v>
      </c>
      <c r="B63" s="209" t="s">
        <v>245</v>
      </c>
      <c r="C63" s="210">
        <v>71647</v>
      </c>
      <c r="D63" s="211" t="s">
        <v>240</v>
      </c>
      <c r="E63" s="212" t="s">
        <v>241</v>
      </c>
      <c r="F63" s="213" t="s">
        <v>242</v>
      </c>
      <c r="G63" s="214" t="s">
        <v>20</v>
      </c>
      <c r="H63" s="214" t="s">
        <v>20</v>
      </c>
      <c r="I63" s="214" t="s">
        <v>20</v>
      </c>
      <c r="J63" s="214" t="s">
        <v>20</v>
      </c>
      <c r="K63" s="215" t="s">
        <v>20</v>
      </c>
    </row>
    <row r="64" spans="1:11" s="164" customFormat="1" ht="9.6" customHeight="1">
      <c r="A64" s="368">
        <v>2022</v>
      </c>
      <c r="B64" s="202" t="s">
        <v>239</v>
      </c>
      <c r="C64" s="203">
        <v>65546</v>
      </c>
      <c r="D64" s="211" t="s">
        <v>240</v>
      </c>
      <c r="E64" s="205" t="s">
        <v>241</v>
      </c>
      <c r="F64" s="206" t="s">
        <v>242</v>
      </c>
      <c r="G64" s="214" t="s">
        <v>20</v>
      </c>
      <c r="H64" s="214" t="s">
        <v>20</v>
      </c>
      <c r="I64" s="214" t="s">
        <v>20</v>
      </c>
      <c r="J64" s="214" t="s">
        <v>20</v>
      </c>
      <c r="K64" s="214" t="s">
        <v>20</v>
      </c>
    </row>
    <row r="65" spans="1:11" s="164" customFormat="1" ht="9.6" customHeight="1">
      <c r="A65" s="368"/>
      <c r="B65" s="202" t="s">
        <v>243</v>
      </c>
      <c r="C65" s="203">
        <v>21400</v>
      </c>
      <c r="D65" s="211" t="s">
        <v>240</v>
      </c>
      <c r="E65" s="205" t="s">
        <v>241</v>
      </c>
      <c r="F65" s="206" t="s">
        <v>244</v>
      </c>
      <c r="G65" s="214" t="s">
        <v>20</v>
      </c>
      <c r="H65" s="214" t="s">
        <v>20</v>
      </c>
      <c r="I65" s="214" t="s">
        <v>20</v>
      </c>
      <c r="J65" s="214" t="s">
        <v>20</v>
      </c>
      <c r="K65" s="214" t="s">
        <v>20</v>
      </c>
    </row>
    <row r="66" spans="1:11" s="164" customFormat="1" ht="9.6" customHeight="1">
      <c r="A66" s="369">
        <v>2021</v>
      </c>
      <c r="B66" s="209" t="s">
        <v>245</v>
      </c>
      <c r="C66" s="216">
        <v>79364</v>
      </c>
      <c r="D66" s="217" t="s">
        <v>246</v>
      </c>
      <c r="E66" s="217" t="s">
        <v>247</v>
      </c>
      <c r="F66" s="218" t="s">
        <v>248</v>
      </c>
      <c r="G66" s="214"/>
      <c r="H66" s="214"/>
      <c r="I66" s="214"/>
      <c r="J66" s="214"/>
      <c r="K66" s="215"/>
    </row>
    <row r="67" spans="1:11" s="220" customFormat="1" ht="15.95" customHeight="1">
      <c r="A67" s="139" t="s">
        <v>249</v>
      </c>
      <c r="B67" s="219"/>
      <c r="C67" s="219"/>
      <c r="D67" s="219"/>
      <c r="E67" s="219"/>
      <c r="F67" s="219"/>
      <c r="G67" s="219"/>
      <c r="H67" s="370"/>
      <c r="I67" s="370"/>
      <c r="J67" s="370"/>
      <c r="K67" s="219"/>
    </row>
  </sheetData>
  <mergeCells count="110">
    <mergeCell ref="J47:K47"/>
    <mergeCell ref="A61:A63"/>
    <mergeCell ref="A64:A66"/>
    <mergeCell ref="H67:J67"/>
    <mergeCell ref="A46:A48"/>
    <mergeCell ref="B46:B48"/>
    <mergeCell ref="C46:C48"/>
    <mergeCell ref="D46:D48"/>
    <mergeCell ref="E46:E48"/>
    <mergeCell ref="F46:K46"/>
    <mergeCell ref="F47:F48"/>
    <mergeCell ref="G47:G48"/>
    <mergeCell ref="H47:H48"/>
    <mergeCell ref="I47:I48"/>
    <mergeCell ref="A43:A45"/>
    <mergeCell ref="B43:C43"/>
    <mergeCell ref="E43:F43"/>
    <mergeCell ref="J43:K43"/>
    <mergeCell ref="B44:C44"/>
    <mergeCell ref="E44:F44"/>
    <mergeCell ref="J44:K44"/>
    <mergeCell ref="B45:C45"/>
    <mergeCell ref="E45:F45"/>
    <mergeCell ref="J45:K45"/>
    <mergeCell ref="A40:A42"/>
    <mergeCell ref="B40:C40"/>
    <mergeCell ref="E40:F40"/>
    <mergeCell ref="J40:K40"/>
    <mergeCell ref="B41:C41"/>
    <mergeCell ref="E41:F41"/>
    <mergeCell ref="J41:K41"/>
    <mergeCell ref="B42:C42"/>
    <mergeCell ref="E42:F42"/>
    <mergeCell ref="J42:K42"/>
    <mergeCell ref="B38:C38"/>
    <mergeCell ref="E38:F38"/>
    <mergeCell ref="J38:K38"/>
    <mergeCell ref="B39:C39"/>
    <mergeCell ref="E39:F39"/>
    <mergeCell ref="J39:K39"/>
    <mergeCell ref="B36:C36"/>
    <mergeCell ref="E36:F36"/>
    <mergeCell ref="J36:K36"/>
    <mergeCell ref="B37:C37"/>
    <mergeCell ref="E37:F37"/>
    <mergeCell ref="J37:K37"/>
    <mergeCell ref="B34:C34"/>
    <mergeCell ref="E34:F34"/>
    <mergeCell ref="J34:K34"/>
    <mergeCell ref="B35:C35"/>
    <mergeCell ref="E35:F35"/>
    <mergeCell ref="J35:K35"/>
    <mergeCell ref="B32:C32"/>
    <mergeCell ref="E32:F32"/>
    <mergeCell ref="J32:K32"/>
    <mergeCell ref="B33:C33"/>
    <mergeCell ref="E33:F33"/>
    <mergeCell ref="J33:K33"/>
    <mergeCell ref="B30:C30"/>
    <mergeCell ref="E30:F30"/>
    <mergeCell ref="J30:K30"/>
    <mergeCell ref="B31:C31"/>
    <mergeCell ref="E31:F31"/>
    <mergeCell ref="J31:K31"/>
    <mergeCell ref="B28:C28"/>
    <mergeCell ref="E28:F28"/>
    <mergeCell ref="J28:K28"/>
    <mergeCell ref="B29:C29"/>
    <mergeCell ref="E29:F29"/>
    <mergeCell ref="J29:K29"/>
    <mergeCell ref="A26:A27"/>
    <mergeCell ref="B26:D26"/>
    <mergeCell ref="E26:F27"/>
    <mergeCell ref="G26:K26"/>
    <mergeCell ref="B27:C27"/>
    <mergeCell ref="J27:K27"/>
    <mergeCell ref="A23:A25"/>
    <mergeCell ref="B23:C23"/>
    <mergeCell ref="J23:K23"/>
    <mergeCell ref="B24:C24"/>
    <mergeCell ref="J24:K24"/>
    <mergeCell ref="B25:C25"/>
    <mergeCell ref="J25:K25"/>
    <mergeCell ref="A20:A22"/>
    <mergeCell ref="B20:C20"/>
    <mergeCell ref="J20:K20"/>
    <mergeCell ref="B21:C21"/>
    <mergeCell ref="J21:K21"/>
    <mergeCell ref="B22:C22"/>
    <mergeCell ref="J22:K22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3:K3"/>
    <mergeCell ref="A4:K4"/>
    <mergeCell ref="A6:A7"/>
    <mergeCell ref="B6:C7"/>
    <mergeCell ref="D6:D7"/>
    <mergeCell ref="F6:H6"/>
    <mergeCell ref="I6:K6"/>
    <mergeCell ref="J7:K7"/>
  </mergeCells>
  <phoneticPr fontId="1" type="noConversion"/>
  <printOptions horizontalCentered="1"/>
  <pageMargins left="0.55118110236220474" right="0.55118110236220474" top="0.51181102362204722" bottom="0.39370078740157483" header="0.74803149606299213" footer="0.1574803149606299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10</vt:i4>
      </vt:variant>
    </vt:vector>
  </HeadingPairs>
  <TitlesOfParts>
    <vt:vector size="20" baseType="lpstr">
      <vt:lpstr>1.환경오염물질배출사업장 </vt:lpstr>
      <vt:lpstr>2.환경오염배출사업장 단속 및 행정조치 </vt:lpstr>
      <vt:lpstr>3.배출부과금 부과 및 징수현황</vt:lpstr>
      <vt:lpstr>4.대기오염</vt:lpstr>
      <vt:lpstr>5.쓰레기수거</vt:lpstr>
      <vt:lpstr>5-1.쓰레기수거(속)</vt:lpstr>
      <vt:lpstr>6.생활폐기물매립지</vt:lpstr>
      <vt:lpstr>7.폐기물재활용률 </vt:lpstr>
      <vt:lpstr>8. 공공하수처리시설</vt:lpstr>
      <vt:lpstr>9.시설녹지현황</vt:lpstr>
      <vt:lpstr>'1.환경오염물질배출사업장 '!Print_Area</vt:lpstr>
      <vt:lpstr>'2.환경오염배출사업장 단속 및 행정조치 '!Print_Area</vt:lpstr>
      <vt:lpstr>'3.배출부과금 부과 및 징수현황'!Print_Area</vt:lpstr>
      <vt:lpstr>'4.대기오염'!Print_Area</vt:lpstr>
      <vt:lpstr>'5.쓰레기수거'!Print_Area</vt:lpstr>
      <vt:lpstr>'5-1.쓰레기수거(속)'!Print_Area</vt:lpstr>
      <vt:lpstr>'6.생활폐기물매립지'!Print_Area</vt:lpstr>
      <vt:lpstr>'7.폐기물재활용률 '!Print_Area</vt:lpstr>
      <vt:lpstr>'8. 공공하수처리시설'!Print_Area</vt:lpstr>
      <vt:lpstr>'9.시설녹지현황'!Print_Area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2024-02-16T07:26:31Z</cp:lastPrinted>
  <dcterms:created xsi:type="dcterms:W3CDTF">2021-09-09T05:12:28Z</dcterms:created>
  <dcterms:modified xsi:type="dcterms:W3CDTF">2024-06-10T06:02:24Z</dcterms:modified>
</cp:coreProperties>
</file>